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.quispe\Desktop\"/>
    </mc:Choice>
  </mc:AlternateContent>
  <bookViews>
    <workbookView xWindow="240" yWindow="1785" windowWidth="15480" windowHeight="7695" tabRatio="879"/>
  </bookViews>
  <sheets>
    <sheet name="GAT " sheetId="1" r:id="rId1"/>
    <sheet name="GAF" sheetId="13" r:id="rId2"/>
    <sheet name="GDD" sheetId="3" r:id="rId3"/>
    <sheet name="GACU SLA" sheetId="4" r:id="rId4"/>
    <sheet name="GACU SLA HU " sheetId="5" r:id="rId5"/>
    <sheet name="GACU SLA (sam)" sheetId="16" r:id="rId6"/>
    <sheet name="GACU SC" sheetId="2" r:id="rId7"/>
    <sheet name="GSCGRD" sheetId="7" r:id="rId8"/>
    <sheet name="GSCGRD SF EFIC" sheetId="8" r:id="rId9"/>
    <sheet name="SG1" sheetId="10" r:id="rId10"/>
    <sheet name="SG EFGDA" sheetId="9" r:id="rId11"/>
    <sheet name="GDH SPV" sheetId="11" r:id="rId12"/>
    <sheet name="GDH" sheetId="12" r:id="rId13"/>
    <sheet name="PC" sheetId="14" r:id="rId14"/>
    <sheet name="Hoja1" sheetId="15" r:id="rId15"/>
  </sheets>
  <externalReferences>
    <externalReference r:id="rId16"/>
  </externalReferences>
  <definedNames>
    <definedName name="_xlnm._FilterDatabase" localSheetId="3" hidden="1">'GACU SLA'!$B$1:$Q$8</definedName>
    <definedName name="_xlnm._FilterDatabase" localSheetId="4" hidden="1">'GACU SLA HU '!#REF!</definedName>
    <definedName name="_xlnm._FilterDatabase" localSheetId="0" hidden="1">'GAT '!#REF!</definedName>
    <definedName name="_xlnm.Print_Area" localSheetId="6">'GACU SC'!$B$1:$Q$91</definedName>
    <definedName name="_xlnm.Print_Area" localSheetId="3">'GACU SLA'!$B$1:$Q$1278</definedName>
    <definedName name="_xlnm.Print_Area" localSheetId="5">'GACU SLA (sam)'!$A$1:$P$1404</definedName>
    <definedName name="_xlnm.Print_Area" localSheetId="4">'GACU SLA HU '!$B$1:$Q$361</definedName>
    <definedName name="_xlnm.Print_Area" localSheetId="1">GAF!$B$1:$Q$35</definedName>
    <definedName name="_xlnm.Print_Area" localSheetId="0">'GAT '!$A$1:$P$308</definedName>
    <definedName name="_xlnm.Print_Area" localSheetId="2">GDD!$B$1:$Q$230</definedName>
    <definedName name="_xlnm.Print_Area" localSheetId="12">GDH!$B$1:$Q$81</definedName>
    <definedName name="_xlnm.Print_Area" localSheetId="11">'GDH SPV'!$B$1:$Q$58</definedName>
    <definedName name="_xlnm.Print_Area" localSheetId="7">GSCGRD!$B$1:$Q$165</definedName>
    <definedName name="_xlnm.Print_Area" localSheetId="8">'GSCGRD SF EFIC'!$B$1:$Q$120</definedName>
    <definedName name="_xlnm.Print_Area" localSheetId="13">PC!$B$1:$Q$34</definedName>
    <definedName name="_xlnm.Print_Area" localSheetId="10">'SG EFGDA'!$B$1:$Q$30</definedName>
    <definedName name="_xlnm.Print_Area" localSheetId="9">'SG1'!$B$1:$Q$206</definedName>
    <definedName name="_xlnm.Print_Titles" localSheetId="6">'GACU SC'!$1:$9</definedName>
    <definedName name="_xlnm.Print_Titles" localSheetId="3">'GACU SLA'!$1:$7</definedName>
    <definedName name="_xlnm.Print_Titles" localSheetId="5">'GACU SLA (sam)'!$5:$8</definedName>
    <definedName name="_xlnm.Print_Titles" localSheetId="4">'GACU SLA HU '!$1:$7</definedName>
    <definedName name="_xlnm.Print_Titles" localSheetId="1">GAF!$4:$7</definedName>
    <definedName name="_xlnm.Print_Titles" localSheetId="0">'GAT '!$1:$7</definedName>
    <definedName name="_xlnm.Print_Titles" localSheetId="2">GDD!$1:$7</definedName>
    <definedName name="_xlnm.Print_Titles" localSheetId="12">GDH!$4:$7</definedName>
    <definedName name="_xlnm.Print_Titles" localSheetId="11">'GDH SPV'!$4:$7</definedName>
    <definedName name="_xlnm.Print_Titles" localSheetId="7">GSCGRD!$1:$7</definedName>
    <definedName name="_xlnm.Print_Titles" localSheetId="8">'GSCGRD SF EFIC'!$4:$7</definedName>
    <definedName name="_xlnm.Print_Titles" localSheetId="10">'SG EFGDA'!$4:$7</definedName>
    <definedName name="_xlnm.Print_Titles" localSheetId="9">'SG1'!$4:$7</definedName>
  </definedNames>
  <calcPr calcId="152511"/>
</workbook>
</file>

<file path=xl/calcChain.xml><?xml version="1.0" encoding="utf-8"?>
<calcChain xmlns="http://schemas.openxmlformats.org/spreadsheetml/2006/main">
  <c r="H310" i="1" l="1"/>
  <c r="H312" i="1" s="1"/>
  <c r="P311" i="1" s="1"/>
  <c r="G303" i="1"/>
  <c r="G197" i="1"/>
  <c r="G190" i="1"/>
  <c r="H60" i="3" l="1"/>
  <c r="G1392" i="16" l="1"/>
  <c r="G1288" i="16"/>
  <c r="G1265" i="16"/>
  <c r="G1246" i="16"/>
  <c r="G1202" i="16"/>
  <c r="G1218" i="16"/>
  <c r="G1219" i="16"/>
  <c r="H24" i="3"/>
  <c r="H78" i="3"/>
  <c r="H115" i="3"/>
  <c r="H156" i="3"/>
  <c r="H191" i="3"/>
  <c r="H205" i="3"/>
  <c r="H206" i="3"/>
  <c r="H125" i="7" l="1"/>
  <c r="H124" i="7"/>
  <c r="H123" i="7"/>
  <c r="H122" i="7"/>
  <c r="H121" i="7"/>
  <c r="H120" i="7"/>
  <c r="H119" i="7"/>
  <c r="H118" i="7"/>
  <c r="H117" i="7"/>
  <c r="H116" i="7"/>
  <c r="H158" i="7"/>
  <c r="H144" i="7"/>
  <c r="H102" i="7"/>
  <c r="H101" i="7"/>
  <c r="H100" i="7"/>
  <c r="H99" i="7"/>
  <c r="H98" i="7"/>
  <c r="H97" i="7"/>
  <c r="H96" i="7"/>
  <c r="H95" i="7"/>
  <c r="H94" i="7"/>
  <c r="H93" i="7"/>
  <c r="H62" i="7"/>
  <c r="H48" i="7"/>
  <c r="H28" i="7"/>
  <c r="H11" i="7"/>
  <c r="I208" i="10"/>
  <c r="H55" i="12"/>
  <c r="H73" i="2"/>
  <c r="H13" i="2"/>
  <c r="H57" i="2" l="1"/>
  <c r="H42" i="2"/>
  <c r="H28" i="2"/>
  <c r="G1174" i="16" l="1"/>
  <c r="G1173" i="16"/>
  <c r="G1172" i="16"/>
  <c r="G1171" i="16"/>
  <c r="G1106" i="16"/>
  <c r="G1059" i="16"/>
  <c r="G1021" i="16"/>
  <c r="G972" i="16"/>
  <c r="G930" i="16"/>
  <c r="G895" i="16"/>
  <c r="G847" i="16"/>
  <c r="G803" i="16"/>
  <c r="G767" i="16"/>
  <c r="G711" i="16"/>
  <c r="G662" i="16"/>
  <c r="G620" i="16"/>
  <c r="G536" i="16"/>
  <c r="G453" i="16"/>
  <c r="G374" i="16"/>
  <c r="G303" i="16"/>
  <c r="G234" i="16"/>
  <c r="G171" i="16"/>
  <c r="G119" i="16"/>
  <c r="G67" i="16"/>
  <c r="G20" i="16"/>
  <c r="G1319" i="16"/>
  <c r="G1339" i="16"/>
  <c r="G1381" i="16"/>
  <c r="G1396" i="16"/>
  <c r="H1406" i="16"/>
  <c r="H74" i="12" l="1"/>
  <c r="H45" i="12"/>
  <c r="H28" i="12"/>
  <c r="H12" i="12"/>
  <c r="H19" i="9"/>
  <c r="H18" i="9"/>
  <c r="H12" i="9"/>
  <c r="H11" i="9"/>
  <c r="H117" i="10"/>
  <c r="H108" i="10"/>
  <c r="H29" i="10"/>
  <c r="H13" i="10"/>
  <c r="H12" i="10"/>
  <c r="H11" i="10"/>
  <c r="H345" i="5"/>
  <c r="H1247" i="4"/>
  <c r="H1215" i="4"/>
  <c r="H1205" i="4"/>
  <c r="H1178" i="4"/>
  <c r="H1153" i="4"/>
  <c r="H1136" i="4"/>
  <c r="H1119" i="4"/>
  <c r="H1089" i="4"/>
  <c r="H1075" i="4"/>
  <c r="H1052" i="4"/>
  <c r="H1038" i="4"/>
  <c r="H1015" i="4"/>
  <c r="H1001" i="4"/>
  <c r="H991" i="4"/>
  <c r="H977" i="4"/>
  <c r="H962" i="4"/>
  <c r="H946" i="4"/>
  <c r="H931" i="4"/>
  <c r="H912" i="4"/>
  <c r="H901" i="4"/>
  <c r="H886" i="4"/>
  <c r="H812" i="4"/>
  <c r="H775" i="4"/>
  <c r="H735" i="4"/>
  <c r="H722" i="4"/>
  <c r="H655" i="4"/>
  <c r="H611" i="4"/>
  <c r="H574" i="4"/>
  <c r="H561" i="4"/>
  <c r="H488" i="4"/>
  <c r="H450" i="4"/>
  <c r="H412" i="4"/>
  <c r="H400" i="4"/>
  <c r="H360" i="4"/>
  <c r="H346" i="4"/>
  <c r="H324" i="4"/>
  <c r="H312" i="4"/>
  <c r="H286" i="4"/>
  <c r="H264" i="4"/>
  <c r="H253" i="4"/>
  <c r="H239" i="4"/>
  <c r="H229" i="4"/>
  <c r="H219" i="4"/>
  <c r="H200" i="4"/>
  <c r="H188" i="4"/>
  <c r="H177" i="4"/>
  <c r="H165" i="4"/>
  <c r="H151" i="4"/>
  <c r="H139" i="4"/>
  <c r="H121" i="4"/>
  <c r="H108" i="4"/>
  <c r="H90" i="4"/>
  <c r="H76" i="4"/>
  <c r="H63" i="4"/>
  <c r="H43" i="4"/>
  <c r="H28" i="4"/>
  <c r="H11" i="4"/>
  <c r="H98" i="3"/>
  <c r="I83" i="12" l="1"/>
  <c r="I94" i="2" l="1"/>
  <c r="I1280" i="4" l="1"/>
  <c r="F1280" i="4" s="1"/>
  <c r="I166" i="7"/>
  <c r="I363" i="5"/>
  <c r="I233" i="3"/>
  <c r="I37" i="13"/>
  <c r="B3" i="15" l="1"/>
  <c r="E3" i="15" s="1"/>
</calcChain>
</file>

<file path=xl/sharedStrings.xml><?xml version="1.0" encoding="utf-8"?>
<sst xmlns="http://schemas.openxmlformats.org/spreadsheetml/2006/main" count="10590" uniqueCount="2880">
  <si>
    <t>MUNICIPALIDAD DE SAN ISIDRO</t>
  </si>
  <si>
    <t>GERENCIA DE PLANEAMIENTO, PRESUPUESTO Y DESARROLLO CORPORATIVO</t>
  </si>
  <si>
    <t>SUBGERENCIA DE DESARROLLO CORPORATIVO</t>
  </si>
  <si>
    <t>Nº DE ORDEN</t>
  </si>
  <si>
    <t>DENOMINACIÓN DEL PROCEDIMIENTO</t>
  </si>
  <si>
    <t>REQUISITOS</t>
  </si>
  <si>
    <t>DERECHO DE TRAMITACIÓN</t>
  </si>
  <si>
    <t xml:space="preserve">   CALIFICACIÓN</t>
  </si>
  <si>
    <t>PLAZO PARA RESOLVER (En días Háb.)</t>
  </si>
  <si>
    <t>INICIO DEL PROCEDIMIENTO</t>
  </si>
  <si>
    <t>AUTORIDAD COMPETENTE PARA RESOLVER</t>
  </si>
  <si>
    <t>INSTANCIAS DE RESOLUCION DE RECURSOS</t>
  </si>
  <si>
    <t>NÚMERO Y DENOMINACIÓN</t>
  </si>
  <si>
    <t>FORMULARIO / CÓDIGO / UBICACIÓN</t>
  </si>
  <si>
    <t>NUEVOS</t>
  </si>
  <si>
    <t>AUTOMÁTICO</t>
  </si>
  <si>
    <t xml:space="preserve">   EVALUACIÓN PREVIA</t>
  </si>
  <si>
    <t xml:space="preserve">QUE </t>
  </si>
  <si>
    <t>RECONSIDERACIÓN</t>
  </si>
  <si>
    <t>APELACIÓN</t>
  </si>
  <si>
    <t>SOLES</t>
  </si>
  <si>
    <t>APRUEBA</t>
  </si>
  <si>
    <t>(S/.)</t>
  </si>
  <si>
    <t>POSIT</t>
  </si>
  <si>
    <t>NEGAT</t>
  </si>
  <si>
    <t>GERENCIA DE ADMINISTRACIÓN TRIBUTARIA</t>
  </si>
  <si>
    <t>01.01</t>
  </si>
  <si>
    <t>1)</t>
  </si>
  <si>
    <t>GRATUITO</t>
  </si>
  <si>
    <t>X</t>
  </si>
  <si>
    <t>--</t>
  </si>
  <si>
    <t>Subgerencia de</t>
  </si>
  <si>
    <t>Subgerente de</t>
  </si>
  <si>
    <t>2)</t>
  </si>
  <si>
    <t>EXHIBIR EL DOCUMENTO DE IDENTIDAD DEL TITULAR Y/O REPRESENTANTE</t>
  </si>
  <si>
    <t>GAT/MSI</t>
  </si>
  <si>
    <t>3)</t>
  </si>
  <si>
    <t>Base Legal</t>
  </si>
  <si>
    <t>Tributaria</t>
  </si>
  <si>
    <t>4)</t>
  </si>
  <si>
    <t>(Plataforma)</t>
  </si>
  <si>
    <t>Plazo presentación:</t>
  </si>
  <si>
    <t>15 días hábiles</t>
  </si>
  <si>
    <t xml:space="preserve">Plazo para </t>
  </si>
  <si>
    <t>Nota</t>
  </si>
  <si>
    <t>* Ley 26497 (12/07/95) Art. 26</t>
  </si>
  <si>
    <t>*</t>
  </si>
  <si>
    <t>01.02</t>
  </si>
  <si>
    <t>01.03</t>
  </si>
  <si>
    <t>x</t>
  </si>
  <si>
    <t>01.04</t>
  </si>
  <si>
    <t>SOLICITUDES NO CONTENCIOSAS VINCULADAS</t>
  </si>
  <si>
    <t>REQUISITOS GENERALES:</t>
  </si>
  <si>
    <t>Equipo Funcional</t>
  </si>
  <si>
    <t>Gerente de</t>
  </si>
  <si>
    <t xml:space="preserve">Reclamación </t>
  </si>
  <si>
    <t>Tribunal Fiscal</t>
  </si>
  <si>
    <t xml:space="preserve">A LA DETERMINACIÓN DE LA OBLIGACIÓN </t>
  </si>
  <si>
    <t>SOLICITUD SIMPLE</t>
  </si>
  <si>
    <t>de Gestión</t>
  </si>
  <si>
    <t>Administración</t>
  </si>
  <si>
    <t>contra Resolución</t>
  </si>
  <si>
    <t>TRIBUTARIA</t>
  </si>
  <si>
    <t>Documentaria</t>
  </si>
  <si>
    <t>Denegatoria Ficta</t>
  </si>
  <si>
    <t>resolver:</t>
  </si>
  <si>
    <t>12 meses</t>
  </si>
  <si>
    <t>* D.S. Nº 133-2013-EF,TUO Código Tributario (22.06.13)</t>
  </si>
  <si>
    <t xml:space="preserve">  Art. 23, 162 y 163</t>
  </si>
  <si>
    <t>Pasado el plazo de respuesta (45 días hábiles), siempre y cuando no haya pronunciamiento  expreso, podrá interponer</t>
  </si>
  <si>
    <t>Plazo para resolver:</t>
  </si>
  <si>
    <t xml:space="preserve">6 meses </t>
  </si>
  <si>
    <t>9 meses</t>
  </si>
  <si>
    <t>REQUISITOS ESPECÍFICOS:</t>
  </si>
  <si>
    <t xml:space="preserve">Si períodos </t>
  </si>
  <si>
    <t>PENSIONISTAS</t>
  </si>
  <si>
    <t xml:space="preserve">afectos no tienen </t>
  </si>
  <si>
    <t>COPIA DE LA RESOLUCION/CONSTANCIA QUE RECONOCE LA CONDICION DE PENSIONISTA</t>
  </si>
  <si>
    <t xml:space="preserve">valores emitidos </t>
  </si>
  <si>
    <t>Denegatoria</t>
  </si>
  <si>
    <t>Ficta</t>
  </si>
  <si>
    <t xml:space="preserve"> Art. 162 y 163</t>
  </si>
  <si>
    <t xml:space="preserve">* D.S. N° 156-2004-EF, TUO de la Ley de Tributación  </t>
  </si>
  <si>
    <t>CERTIFICADO POSITIVO Y/O NEGATIVO DE LA PROPIEDAD, CUANDO CORRESPONDA, EMITIDO</t>
  </si>
  <si>
    <t xml:space="preserve">  Municipal  y modificatorias (15/11/04) Art. 19</t>
  </si>
  <si>
    <t>Si periodos</t>
  </si>
  <si>
    <t xml:space="preserve">afectos tienen </t>
  </si>
  <si>
    <t>Pasado el vencimiento del plazo de respuesta (45 días hábiles), siempre y cuando no haya pronunciamento</t>
  </si>
  <si>
    <t>B) INAFECTACIÓN - EXONERACIÓN</t>
  </si>
  <si>
    <t>EXHIBIR Y PRESENTAR COPIA DEL DOCUMENTO QUE SUSTENTA EL PETITORIO (RESOLUCIÓN,</t>
  </si>
  <si>
    <t>CONVENIO, TRATADO U OTRO)</t>
  </si>
  <si>
    <t xml:space="preserve">  Municipal y modificatorias (15/11/04) Art. 17, 18</t>
  </si>
  <si>
    <t>C) PRESCRIPCIÓN TRIBUTARIA</t>
  </si>
  <si>
    <t xml:space="preserve"> Art. 43, 162 y 163</t>
  </si>
  <si>
    <t>D) COMPENSACIÓN TRIBUTARIA</t>
  </si>
  <si>
    <t xml:space="preserve">  Art. 40, 162 y 163</t>
  </si>
  <si>
    <t>E) DEVOLUCIÓN DE PAGOS INDEBIDOS O EN</t>
  </si>
  <si>
    <t>Reclamación</t>
  </si>
  <si>
    <t>EXCESO</t>
  </si>
  <si>
    <t xml:space="preserve"> Art. 38, 162 y 163</t>
  </si>
  <si>
    <t>Plazo de presentación</t>
  </si>
  <si>
    <t>20 días hábiles</t>
  </si>
  <si>
    <t>Plazo reclamo  contra</t>
  </si>
  <si>
    <t xml:space="preserve">resolución ficta </t>
  </si>
  <si>
    <t>denegatoria: Sin plazo</t>
  </si>
  <si>
    <t>2 meses (reclamo</t>
  </si>
  <si>
    <t xml:space="preserve">contra Resolución </t>
  </si>
  <si>
    <t>Denegatoria Ficta)</t>
  </si>
  <si>
    <t xml:space="preserve">9 meses (reclamo </t>
  </si>
  <si>
    <t>Denegatoria expresa)</t>
  </si>
  <si>
    <t>01.05</t>
  </si>
  <si>
    <t>RECURSO DE RECLAMACION</t>
  </si>
  <si>
    <t>REQUISITOS DEL RECURSO DE RECLAMACIÓN:</t>
  </si>
  <si>
    <t>ESCRITO FUNDAMENTADO FIRMADO POR EL DEUDOR TRIBUTARIO O SU REPRESENTANTE LEGAL,</t>
  </si>
  <si>
    <t>meses /</t>
  </si>
  <si>
    <t xml:space="preserve">AUTORIZADO POR LETRADO CON REGISTRO HÁBIL INDICANDO: </t>
  </si>
  <si>
    <t xml:space="preserve">2 meses </t>
  </si>
  <si>
    <t>-</t>
  </si>
  <si>
    <t xml:space="preserve">como  máximo </t>
  </si>
  <si>
    <t>(denegatoria</t>
  </si>
  <si>
    <t>Art. 23, 132, 135, 136, 137, 139, 140, 142, 144, 145, 146 y 163</t>
  </si>
  <si>
    <t>NÚMERO DE ORDEN DE PAGO IMPUGNADA, o</t>
  </si>
  <si>
    <t xml:space="preserve"> tácita de </t>
  </si>
  <si>
    <t xml:space="preserve">NÚMERO DE EXPEDIENTE: en el caso de resolución por denegatoria ficta de solicitud de devolución o solicitudes no </t>
  </si>
  <si>
    <t xml:space="preserve">solicitudes de </t>
  </si>
  <si>
    <t xml:space="preserve">(Se pronuncia </t>
  </si>
  <si>
    <t>contenciosas vinculadas a la determinación de la deuda</t>
  </si>
  <si>
    <t xml:space="preserve">devolución de </t>
  </si>
  <si>
    <t xml:space="preserve">sobre reclamos y </t>
  </si>
  <si>
    <t>pagos indebidos</t>
  </si>
  <si>
    <t xml:space="preserve">califica </t>
  </si>
  <si>
    <t xml:space="preserve"> o en exceso)</t>
  </si>
  <si>
    <t>admisibilidad</t>
  </si>
  <si>
    <t xml:space="preserve"> de apelaciones)</t>
  </si>
  <si>
    <t>ADJUNTAR ACREDITACIÓN DE PAGO PREVIO DE LA PARTE DE LA DEUDA NO RECLAMADA EN LOS</t>
  </si>
  <si>
    <t>SIGUIENTES CASOS:</t>
  </si>
  <si>
    <t>A) SOBRE LA DEUDA CONTENIDA EN LA ORDEN DE PAGO RECLAMADA EXCEPTO EN EL CASO</t>
  </si>
  <si>
    <t xml:space="preserve">     ESTABLECIDO EN EL NUMERAL 31.2 DEL ARTICULO 31 DEL D.S. 018-2008-JUS (TUO DE  LA LEY Nº  26979.)</t>
  </si>
  <si>
    <t>B) SOBRE EL MONTO DE LA DEUDA NO RECLAMADA CONTENIDA EN RESOLUCIONES DE DETER-</t>
  </si>
  <si>
    <t xml:space="preserve">     MINACIÓN, DE MULTA Y EN LAS ORDENES DE PAGO COMPRENDIDAS EN EL SUPUESTO DE EX</t>
  </si>
  <si>
    <t xml:space="preserve">     CEPCIÓN PRECISADO EN EL LITERAL ANTERIOR. </t>
  </si>
  <si>
    <t>5)</t>
  </si>
  <si>
    <t xml:space="preserve">La Orden de Pago es un acto reclamable respecto del cual siempre debe acreditarse el pago de la deuda, excepto en el caso </t>
  </si>
  <si>
    <t>establecido en el numeral 31.2 del artículo 31 del  D.S. 018-2008-JUS (TUO DE  LA LEY Nº  26979.)</t>
  </si>
  <si>
    <t>El plazo de presentación para los recursos de Reclamación: contra Resoluciones de Determinación, Resolu-</t>
  </si>
  <si>
    <t xml:space="preserve">ciones de Multa, Resoluciones que determinen la Pérdida de Fraccionamiento general o particular y actos </t>
  </si>
  <si>
    <t>Pasado el vencimiento del plazo de 9 meses, siempre y cuando no haya pronunciamento expreso,</t>
  </si>
  <si>
    <t>REQUISITOS DEL RECURSO DE APELACION:</t>
  </si>
  <si>
    <t>NÚMERO DE LA RESOLUCIÓN APELADA</t>
  </si>
  <si>
    <t xml:space="preserve">NÚMERO DE EXPEDIENTE: en el caso de resolución por denegatoria ficta de reclamación </t>
  </si>
  <si>
    <t>EN EL CASO DE APELACIONES QUE HUBIERAN SIDO PRESENTADAS FUERA DEL PLAZO:</t>
  </si>
  <si>
    <t xml:space="preserve">A) ACREDITAR EL PAGO DE LA TOTALIDAD DE LA DEUDA TRIBUTARIA APELADA ACTUALIZADA </t>
  </si>
  <si>
    <t xml:space="preserve">     HASTA LA FECHA DE PAGO.</t>
  </si>
  <si>
    <t>B) SEÑALAR EN EL ESCRITO EL NÚMERO Y FECHA DE PAGO DEL RECIBO O PRESENTAR EL ORIGINAL</t>
  </si>
  <si>
    <t xml:space="preserve">     DE CARTA FIANZA BANCARIA O FINANCIERA POR EL MONTO DE LA DEUDA ACTUALIZADA </t>
  </si>
  <si>
    <t>C) PRESENTAR LA APELACIÓN DENTRO DEL PLAZO DE SEIS (6) MESES CONTADOS A PARTIR DEL</t>
  </si>
  <si>
    <t xml:space="preserve">     DÍA SIGUIENTE A AQUEL EN QUE SE EFECTUÓ LA NOTIFICACIÓN DE LA RESOLUCIÓN APELADA</t>
  </si>
  <si>
    <t xml:space="preserve">EN CASO DE APELACIONES PARCIALES PRESENTADAS DENTRO DEL PLAZO ESTABLECIDO, SE </t>
  </si>
  <si>
    <t xml:space="preserve">B) SEÑALAR EN EL ESCRITO EL NÚMERO Y FECHA DE PAGO DEL RECIBO.  </t>
  </si>
  <si>
    <t xml:space="preserve">El plazo de presentación para los recursos de Apelación contra la Resolución que resuelve un reclamo es de </t>
  </si>
  <si>
    <t>quince (15) días hábiles contados a partir del día hábil siguiente a la fecha de notificación.</t>
  </si>
  <si>
    <t xml:space="preserve">El recurso de apelación será presentado ante la Gerencia de Administración Tributaria quien se encargará de </t>
  </si>
  <si>
    <t xml:space="preserve">elevar el documento al Tribunal Fiscal  siempre y cuando se cumpla con los requisitos establecidos, antes descritos, </t>
  </si>
  <si>
    <t>dentro de un plazo de TREINTA (30) DIAS HÁBILES siguientes a la fecha de presentación del recurso.</t>
  </si>
  <si>
    <t>01.06</t>
  </si>
  <si>
    <t>RECURSO DE APELACIÓN DE PURO DERECHO</t>
  </si>
  <si>
    <t>Gerencia de</t>
  </si>
  <si>
    <t xml:space="preserve">AUTORIZADO POR LETRADO CON REGISTRO HÁBIL. </t>
  </si>
  <si>
    <t xml:space="preserve">(Plazo para </t>
  </si>
  <si>
    <t xml:space="preserve">Tributaria </t>
  </si>
  <si>
    <t>resolver</t>
  </si>
  <si>
    <t>(Califica admisibilidad)</t>
  </si>
  <si>
    <t>12 meses)</t>
  </si>
  <si>
    <t xml:space="preserve">Art. 23, 145, 146 y 151 </t>
  </si>
  <si>
    <t xml:space="preserve">    DE CARTA FIANZA BANCARIA O FINANCIERA POR EL MONTO DE LA DEUDA ACTUALIZADA</t>
  </si>
  <si>
    <t xml:space="preserve">    HASTA POR DOCE (12) MESES POSTERIORES A LA FECHA DE LA INTERPOSICIÓN DE LA APELACIÓN</t>
  </si>
  <si>
    <t xml:space="preserve">    CON UNA VIGENCIA DE DOCE (12) MESES, DEBIENDO RENOVARSE POR PERÍODOS SIMILARES DENTRO </t>
  </si>
  <si>
    <t xml:space="preserve">    DEL PLAZO QUE SEÑALE LA ADMINISTRACIÓN.</t>
  </si>
  <si>
    <t xml:space="preserve">     DÍA SIGUIENTE A AQUEL EN QUE SE EFECTUÓ LA NOTIFICACIÓN.</t>
  </si>
  <si>
    <t>APELACIONES PARCIALES PRESENTADAS DENTRO DEL PLAZO ESTABLECIDO, SE DEBERÁ</t>
  </si>
  <si>
    <t xml:space="preserve">A) ACREDITAR EL PAGO DE LA PARTE DE LA DEUDA TRIBUTARIA NO APELADA ACTUALIZADA HASTA </t>
  </si>
  <si>
    <t xml:space="preserve">    LA FECHA DE PAGO</t>
  </si>
  <si>
    <t>Las apelaciones de puro derecho se podrá presentar a los veinte (20) días hábiles a partir del día hábil siguiente a la</t>
  </si>
  <si>
    <t xml:space="preserve"> fecha de notificación.</t>
  </si>
  <si>
    <t>El recurso de apelación será presentado ante la Gerencia de Administración Tributaria quien se encargará de elevarlo al</t>
  </si>
  <si>
    <t>Tribunal Fiscal en un plazo de TREINTA (30) DÍAS HÁBILES siguientes a la presentación del recurso.</t>
  </si>
  <si>
    <t>SERVICIOS EXCLUSIVOS</t>
  </si>
  <si>
    <t>CONSTANCIA DE INAFECTACIÓN DEL IMPUESTO</t>
  </si>
  <si>
    <t>EXHIBIR EL ORIGINAL Y PRESENTAR COPIA DEL DOCUMENTO QUE ACREDITE QUE LA TRANSFE-</t>
  </si>
  <si>
    <t>anterioridad al 31-12-2001)</t>
  </si>
  <si>
    <t xml:space="preserve"> RENCIA SE ENCUENTRA INAFECTA (REALIZADA ENTRE EL 01-01-1994 HASTA EL 31-12-2001)</t>
  </si>
  <si>
    <t xml:space="preserve">* D.S N° 156-2004-EF, TUO de la Ley de Tributación  </t>
  </si>
  <si>
    <t xml:space="preserve">  Municipal y modificatorias (15/11/04) Art. 22, 25, 27 y 28</t>
  </si>
  <si>
    <t>01.07</t>
  </si>
  <si>
    <t>FRACCIONAMIENTO DE DEUDA TRIBUTARIA</t>
  </si>
  <si>
    <t>SOLICITUD DE FRACCIONAMIENTO DEBIDAMENTE SUSCRITA, CONSIGNANDO EL NÚMERO DE</t>
  </si>
  <si>
    <t>RECIBO DE CANCELACIÓN DE LA CUOTA INICIAL, Y LA DIRECCIÓN DEL DOMICILIO FISCAL.</t>
  </si>
  <si>
    <t>EXHIBIR EL DOCUMENTO DE IDENTIDAD DEL TITULAR.</t>
  </si>
  <si>
    <t>* D.S. Nº 133-2013-EF,TUO Código Tributario (22/06/13)</t>
  </si>
  <si>
    <t>Art. 36, 92 literal n)</t>
  </si>
  <si>
    <t>*D.A. N° 008-ALC/MSI y modificatorias (15/03/12) Art. 7</t>
  </si>
  <si>
    <t xml:space="preserve">DOCUMENTACIÓN SUSTENTATORIA COMPLETA, CON LAS FORMALIDADES LEGALES </t>
  </si>
  <si>
    <t xml:space="preserve">CORRESPONDIENTES, EN CASO EL DEUDOR TRIBUTARIO DEBA PRESENTAR GARANTÍAS DE  </t>
  </si>
  <si>
    <t>ACUERDO A LO PREVISTO EN EL TÍTULO VI DEL REGLAMENTO DE FRACCIONAMIENTO VIGENTE.</t>
  </si>
  <si>
    <t xml:space="preserve">6) </t>
  </si>
  <si>
    <t xml:space="preserve">DECLARACION JURADA DE NO TENER RECURSOS IMPUGNATORIOS EN TRÁMITE Ó COPIA </t>
  </si>
  <si>
    <t>CERTIFICADA NOTARIALMENTE O FEDATEADA POR FUNCIONARIO MUNICIPAL DE LA RESOLUCION</t>
  </si>
  <si>
    <t>PARA LOS RECURSOS IMPUGNATORIOS CUYO TRAMITE SE SIGA ANTE LA MUNICIPALIDAD DE SAN</t>
  </si>
  <si>
    <t>ISIDRO, SE SEÑALARÁ EN LA SOLICITUD EL NÚMERO DE EXPEDIENTE DEL DE DESISTIMIENTO</t>
  </si>
  <si>
    <t xml:space="preserve"> PRESENTADO</t>
  </si>
  <si>
    <t>7)</t>
  </si>
  <si>
    <t>EN CASO LA DEUDA SE ENCONTRARA EN COBRANZA COACTIVA, DEBERÁ SEÑALAR EN LA</t>
  </si>
  <si>
    <t xml:space="preserve"> SOLICITUD EL NÚMERO DE RECIBO DE CANCELACION DE LAS COSTAS PROCESALES Y GASTOS</t>
  </si>
  <si>
    <t xml:space="preserve"> ADMINISTRATIVOS.</t>
  </si>
  <si>
    <t>8)</t>
  </si>
  <si>
    <t>S1.03</t>
  </si>
  <si>
    <t>CONSTANCIA DE NO ADEUDO</t>
  </si>
  <si>
    <t>EXHIBIR EL DOCUMENTO DE IDENTIDAD DEL TITULAR Y/O REPRESENTANTE LEGAL</t>
  </si>
  <si>
    <t xml:space="preserve">  Municipal y modificatorias (15/11/04) Art. 7</t>
  </si>
  <si>
    <t>Art. 23</t>
  </si>
  <si>
    <t>TERCERÍA DE PROPIEDAD ANTE COBRANZA</t>
  </si>
  <si>
    <t xml:space="preserve">PRESENTAR SOLICITUD DE TERCERÍA DIRIGIDO AL EJECUTOR COACTIVO EN EL QUE SE </t>
  </si>
  <si>
    <t xml:space="preserve">3 días </t>
  </si>
  <si>
    <t>Equipo</t>
  </si>
  <si>
    <t xml:space="preserve">Ejecutor </t>
  </si>
  <si>
    <t xml:space="preserve">Tribunal </t>
  </si>
  <si>
    <t xml:space="preserve">DE OBLIGACIONES TRIBUTARIAS </t>
  </si>
  <si>
    <t>CONSIGNARÁ LO SIGUIENTE:</t>
  </si>
  <si>
    <t>hábiles</t>
  </si>
  <si>
    <t>Funcional</t>
  </si>
  <si>
    <t>Coactivo</t>
  </si>
  <si>
    <t>Fiscal</t>
  </si>
  <si>
    <t xml:space="preserve">A) NOMBRES Y APELLIDOS O DENOMINACIÓN O RAZÓN SOCIAL, NÚMERO DE DOCUMENTO DE </t>
  </si>
  <si>
    <t xml:space="preserve"> de vencido </t>
  </si>
  <si>
    <t xml:space="preserve">de Gestión </t>
  </si>
  <si>
    <t>(apelación)</t>
  </si>
  <si>
    <t xml:space="preserve">     IDENTIDAD Y/O NÚMERO DE RUC DEL SOLICITANTE Y/O DE SU REPRESENTANTE, DE SER EL </t>
  </si>
  <si>
    <t xml:space="preserve">el  plazo de 
</t>
  </si>
  <si>
    <t xml:space="preserve">    CASO.</t>
  </si>
  <si>
    <t>contestación</t>
  </si>
  <si>
    <t xml:space="preserve">Plazo de </t>
  </si>
  <si>
    <t xml:space="preserve">B) DOMICILIO REAL O PROCESAL DEL SOLICITANTE DENTRO DEL RADIO URBANO DE LA </t>
  </si>
  <si>
    <t xml:space="preserve"> otorgado al </t>
  </si>
  <si>
    <t>presentación</t>
  </si>
  <si>
    <t>* TUO de la Ley de Procedimiento de Ejecución</t>
  </si>
  <si>
    <t xml:space="preserve">    PROVINCIA DE LIMA.</t>
  </si>
  <si>
    <t>obligado</t>
  </si>
  <si>
    <t>5 días</t>
  </si>
  <si>
    <t>Coactiva, Decreto Supremo Nº 018-2008-JUS</t>
  </si>
  <si>
    <t>C) FUNDAMENTAR LA SOLICITUD DE TERCERÍA, INDICANDO EL BIEN AFECTADO.</t>
  </si>
  <si>
    <t xml:space="preserve">(En procedimiento </t>
  </si>
  <si>
    <t>(06.12.08). Arts. 36.</t>
  </si>
  <si>
    <t>D) FIRMA DEL SOLICITANTE Y/O REPRESENTANTE LEGAL, DE SER EL CASO.</t>
  </si>
  <si>
    <t>tributario)</t>
  </si>
  <si>
    <t xml:space="preserve">PRESENTAR COPIA LEGALIZADA NOTARIALMENTE O AUTENTICADA POR FEDATARIO DE LA </t>
  </si>
  <si>
    <t xml:space="preserve">MUNICIPALIDAD DEL DOCUMENTO PRIVADO DE FECHA CIERTA, DOCUMENTO PÚBLICO U OTRO </t>
  </si>
  <si>
    <t xml:space="preserve">DOCUMENTO, QUE ACREDITE FEHACIENTEMENTE LA PROPIEDAD DE LOS BIENES ANTES  </t>
  </si>
  <si>
    <t>DE HABERSE TRABADO EMBARGO.</t>
  </si>
  <si>
    <t xml:space="preserve">RECURSO DE APELACIÓN DE </t>
  </si>
  <si>
    <t xml:space="preserve">ESCRITO PRESENTADO ANTE EL EJECUTOR COACTIVO Y DIRIGIDO AL TRIBUNAL FISCAL, </t>
  </si>
  <si>
    <t>RESOLUCIONES QUE DENIEGAN</t>
  </si>
  <si>
    <t>CONSIGNANDO LO SIGUIENTE:</t>
  </si>
  <si>
    <t>TERCERÍAS EN MATERIA TRIBUTARIA</t>
  </si>
  <si>
    <t xml:space="preserve">A) NOMBRES Y APELLIDOS O DENOMINACIÓN O RAZÓN     SOCIAL DEL RECURRENTE O DE SU </t>
  </si>
  <si>
    <t xml:space="preserve">    REPRESENTANTE, DE SER EL CASO.</t>
  </si>
  <si>
    <t>B) DOMICILIO REAL O PROCESAL DEL RECURRENTE.</t>
  </si>
  <si>
    <t>C) PETICIÓN CONCRETAMENTE EXPRESADA.</t>
  </si>
  <si>
    <t xml:space="preserve">D) FIRMA DEL RECURRENTE O REPRESENTANTE LEGAL, DE SER EL CASO; DEBIDAMENTE </t>
  </si>
  <si>
    <t xml:space="preserve">    AUTORIZADO POR ABOGADO HÁBIL.</t>
  </si>
  <si>
    <t>(06/12/08). Art. 36.</t>
  </si>
  <si>
    <t xml:space="preserve">Los recursos de apelación de resoluciones que deniegan tercerías en materia tributaria serán presentados ante la </t>
  </si>
  <si>
    <t>SOLICITUD DE SUSPENSIÓN DE COBRANZA</t>
  </si>
  <si>
    <t>PRESENTAR SOLICITUD FIRMADA POR EL SOLICITANTE O REPRESENTANTE LEGAL</t>
  </si>
  <si>
    <t>15 días</t>
  </si>
  <si>
    <t>COACTIVA DE OBLIGACIONES TRIBUTARIAS</t>
  </si>
  <si>
    <t>ADICIONALMENTE SE DEBERÁ:</t>
  </si>
  <si>
    <t>EN CASO DE PRESCRIPCIÓN: SEÑALAR NÚMERO Y FECHA DE LA RESOLUCIÓN MEDIANTE LA</t>
  </si>
  <si>
    <t xml:space="preserve"> CUAL SE DECLARA PRESCRITA LA DEUDA EN COBRANZA.</t>
  </si>
  <si>
    <t>EN CASO DE COBRANZA DIRIGIDA CONTRA PERSONA  DISTINTA AL OBLIGADO, ACREDITAR</t>
  </si>
  <si>
    <t>(06/12/08). Arts. 16, 23 y 31.</t>
  </si>
  <si>
    <t xml:space="preserve"> QUE NO ES EL OBLIGADO.  </t>
  </si>
  <si>
    <t xml:space="preserve">EN CASO DE RECURSO ADMINISTRATIVO PRESENTADO DENTRO DEL PLAZO DE LEY, SEÑALAR </t>
  </si>
  <si>
    <t>NÚMERO DE EXPEDIENTE Y FECHA DE PRESENTACIÓN.</t>
  </si>
  <si>
    <t>6)</t>
  </si>
  <si>
    <t xml:space="preserve">DE ENCONTRARSE SOMETIDO A UN PROCEDIMIENTO CONCURSAL O SER UNA EMPRESA DEL </t>
  </si>
  <si>
    <t>SISTEMA FINANCIERO EN LIQUIDACIÓN:</t>
  </si>
  <si>
    <t>EN CASO DE PROCEDIMIENTO CONCURSAL</t>
  </si>
  <si>
    <t>A) PRESENTAR LA PUBLICACIÓN DE LA DECLARACIÓN DE INSOLVENCIA.</t>
  </si>
  <si>
    <t xml:space="preserve">B) PRESENTAR COPIA LEGALIZADA ANTE NOTARIO O CERTIFICADA ANTE FEDATARIO DE LA </t>
  </si>
  <si>
    <t xml:space="preserve">     MUNICIPALIDAD DEL PLAN DE REESTRUCTURACIÓN O DEL ACUERDO GLOBAL DE     </t>
  </si>
  <si>
    <t xml:space="preserve">     FINANCIAMIENTO.</t>
  </si>
  <si>
    <t xml:space="preserve">C) EL ADMINISTRADO O UN TERCERO PODRÁ COMUNICAR EL ESTADO DE QUIEBRA </t>
  </si>
  <si>
    <t xml:space="preserve">     PRESENTANDO COPIA LEGALIZADA O CERTIFICADA ANTE FEDATARIO DE LA MUNICIPALIDAD   </t>
  </si>
  <si>
    <t xml:space="preserve">     DE LA RESOLUCIÓN DE QUIEBRA JUDICIAL.</t>
  </si>
  <si>
    <t>EN CASO DE DISOLUCIÓN Y LIQUIDACIÓN DE UN ADMINISTRADO BAJO SUPERVISIÓN DE LA SBS</t>
  </si>
  <si>
    <t xml:space="preserve">A) SEÑALAR FECHA DE LA PUBLICACIÓN DE LA RESOLUCIÓN DE DISOLUCIÓN Y LIQUIDACIÓN </t>
  </si>
  <si>
    <t xml:space="preserve">    EMITIDA POR LA SBS.</t>
  </si>
  <si>
    <t xml:space="preserve">EN CASO DE EMPRESAS ESTATALES COMPRENDIDAS EN LOS SUPUESTOS DEL DECRETO LEY </t>
  </si>
  <si>
    <t>25604, DEBE PRESENTARSE LA DECISIÓN O ACUERDO DE PROINVERSIÓN.</t>
  </si>
  <si>
    <t xml:space="preserve">EN CASO DE PROCESO DE AMPARO O PROCESO CONTENCIOSO ADMINISTRATIVO, ADJUNTAR </t>
  </si>
  <si>
    <t>COPIA CERTIFICADA POR EL AUXILIAR JURISDICCIONAL DE LA RESOLUCIÓN FAVORABLE AL</t>
  </si>
  <si>
    <t xml:space="preserve"> ADMINISTRADO.</t>
  </si>
  <si>
    <t>9)</t>
  </si>
  <si>
    <t xml:space="preserve">EN CASO DE REVISIÓN JUDICIAL, ADJUNTAR COPIA DEL CARGO DE INGRESO DE ESCRITO </t>
  </si>
  <si>
    <t xml:space="preserve">EMITIDO POR EL CENTRO DE DISTRIBUCIÓN GENERAL DEL PODER JUDICIAL Y COPIA DE LA </t>
  </si>
  <si>
    <t xml:space="preserve">DEMANDA CON EL SELLO DE RECEPCIÓN DEL PODER JUDICIAL.  </t>
  </si>
  <si>
    <t>10)</t>
  </si>
  <si>
    <t xml:space="preserve">EN CASO DE RECURSO DE QUEJA ANTE EL TRIBUNAL FISCAL (OBLIGACIONES TRIBUTARIAS), </t>
  </si>
  <si>
    <t xml:space="preserve">SEÑALAR NÚMERO Y FECHA DE LA RESOLUCIÓN MEDIANTE LA CUAL SE DECLARA FUNDADA LA </t>
  </si>
  <si>
    <t>QUEJA O SE DISPONE LA SUSPENSIÓN TEMPORAL DEL PROCEDIMIENTO.</t>
  </si>
  <si>
    <t>11)</t>
  </si>
  <si>
    <t>EN CASO DE EXISTIR PAGOS ANTE OTRA MUNICIPALIDAD POR CONFLICTOS DE COMPETENCIA,</t>
  </si>
  <si>
    <t xml:space="preserve"> ADJUNTAR COPIA LEGALIZADA NOTARIALMENTE O AUTENTICADA POR FEDATARIO DE LA </t>
  </si>
  <si>
    <t>MUNICIPALIDAD  DE LOS RECIBOS QUE ACREDITEN EL PAGO.</t>
  </si>
  <si>
    <t>02.01</t>
  </si>
  <si>
    <t>CERTIFICADO DE JURISDICCIÓN</t>
  </si>
  <si>
    <t>Gerente</t>
  </si>
  <si>
    <t>* Res. Nº 097-2013-SUNARP/SN (04/05/13) Art. 90º</t>
  </si>
  <si>
    <t xml:space="preserve">* Ley 26497 (11/07/1995) Art. 26 </t>
  </si>
  <si>
    <t>Plazo de</t>
  </si>
  <si>
    <t>* Ley 29060 (07/07/07) Art. 1</t>
  </si>
  <si>
    <t xml:space="preserve"> resolución</t>
  </si>
  <si>
    <t>30 días hábiles</t>
  </si>
  <si>
    <t>CERTIFICADO DE NOMENCLATURA DE VÍA</t>
  </si>
  <si>
    <t xml:space="preserve">(Acredita la denominación actual de la vía en que se </t>
  </si>
  <si>
    <t xml:space="preserve">encuentra el inmueble, así como su antiguo nombre en </t>
  </si>
  <si>
    <t>caso de haber sido cambiado)</t>
  </si>
  <si>
    <t>* Ley 27972 (27/05/2003) Art. 81, numeral 3.1 y 79,</t>
  </si>
  <si>
    <t xml:space="preserve"> numeral 3.4</t>
  </si>
  <si>
    <t>* D. S. Nº 04-95-MTC (09/06/95) Art. 1</t>
  </si>
  <si>
    <t>* Res. Nº 097-2013-SUNARP/SN (04/05/13) Art. 91º</t>
  </si>
  <si>
    <t>* Ley 29060. (07/07/07) Art. 1</t>
  </si>
  <si>
    <t>CERTIFICADO DE NUMERACIÓN MUNICIPAL</t>
  </si>
  <si>
    <t>(Numeraciones definitivas para inmuebles con edifica-</t>
  </si>
  <si>
    <t>* D. S. Nº 04-95-MTC (09/06/95) Quinta Disposición</t>
  </si>
  <si>
    <t xml:space="preserve"> Complementaria y Transitoria</t>
  </si>
  <si>
    <t>* Res. Nº 097-2013-SUNARP/SN (04/05/13) Art. 92</t>
  </si>
  <si>
    <t xml:space="preserve">* D.S. N° 008-2013-VIVIENDA (04/05/2013) Art. 49 </t>
  </si>
  <si>
    <t>* Ley N° 27444 (11/04/2001) Art.44, 45, 53, 113, 115</t>
  </si>
  <si>
    <t xml:space="preserve">En caso de acreditar con Declaratoria de Fábrica - Ley Nº 27157 deberá estar registrado </t>
  </si>
  <si>
    <t xml:space="preserve"> previamente en la base catastral.</t>
  </si>
  <si>
    <t xml:space="preserve">En el caso de edificaciones en proceso de construcción que cuentan con licencia de edificación, las numeraciones </t>
  </si>
  <si>
    <t>asignadas se registrarán oficialmente en la base catastral una vez obtenida la Resolución de Conformidad de Obra.</t>
  </si>
  <si>
    <t>* D.S. Nº 002 - 89 - JUS (27/01/1989) Art. 1</t>
  </si>
  <si>
    <t xml:space="preserve">* Res. Nº 097-2013-SUNARP/SN (04/05/13) Art. 16, </t>
  </si>
  <si>
    <t xml:space="preserve">* Directiva Nº 001-2008-SNCP/CNC (29/08/2008) </t>
  </si>
  <si>
    <t>Numeral 7</t>
  </si>
  <si>
    <t>* Ley 26497 (11/07/1995) Art. 26</t>
  </si>
  <si>
    <t>* Código Procesal Civil (22/04/1993) Art. 505 inciso 2</t>
  </si>
  <si>
    <t xml:space="preserve">* Directiva Nº 08-2004-SUNARP/SN, aprobada por </t>
  </si>
  <si>
    <t xml:space="preserve">  Res Nº 296-2004-SUNARP/SN (05/07/2004)</t>
  </si>
  <si>
    <t>* Directiva Nº 001-2008-SNCP/CNC "Tolerancias</t>
  </si>
  <si>
    <t>Catastrales Registrales" (29/08/2008)</t>
  </si>
  <si>
    <t xml:space="preserve">PLANO DE UBICACIÓN </t>
  </si>
  <si>
    <t>PLANO PERIMETRICO GEOREFERENCIADO, EN COORDENADAS UTM</t>
  </si>
  <si>
    <t>MEMORIA DESCRIPTIVA</t>
  </si>
  <si>
    <t>EMISIÓN DE HOJA INFORMATIVA</t>
  </si>
  <si>
    <t>CATASTRAL URBANA</t>
  </si>
  <si>
    <t>* Ley 26497 Art. 26 (11/07/1995)</t>
  </si>
  <si>
    <t>03.01</t>
  </si>
  <si>
    <t>PLANOS DE UBICACIÓN DETALLANDO LAS CARACTERÍSTICAS FÍSICAS Y TÉCNICAS DE LAS</t>
  </si>
  <si>
    <t xml:space="preserve">DECLARACIÓN JURADA DE HABILITACIÓN DEL PROFESIONAL QUE SUSCRIBE LA DOCUMENTACIÓN </t>
  </si>
  <si>
    <t>TÉCNICA</t>
  </si>
  <si>
    <t>* Decreto Legislativo Nº 1014 y modificatorias (16/05/08) Art. 5 y 6</t>
  </si>
  <si>
    <t>* Ley 29022 (19/05/07) y modificatorias Art. 3 y 5</t>
  </si>
  <si>
    <t>* Ley 29868 (29/05/12) y modificatorias Art. 1</t>
  </si>
  <si>
    <t>* Decreto Supremo N°039-2007-MTC (13/11/07) Art. 12 y 15</t>
  </si>
  <si>
    <t>03.02</t>
  </si>
  <si>
    <t>(**)</t>
  </si>
  <si>
    <t xml:space="preserve"> INSTALACIONES MATERIA DE TRÁMITE (firmado por Ing. Civil y/o  Electrónico o de Telecomunicaciones, ambos</t>
  </si>
  <si>
    <t xml:space="preserve"> colegiados) </t>
  </si>
  <si>
    <t>* Ord. Nº 203-MML y modificatorias (28/01/99) Art. 8 y 9</t>
  </si>
  <si>
    <t>* Decreto de Alcaldía Nº 073-2005-MML (14/09/05) Art. 11</t>
  </si>
  <si>
    <t>COMUNICACIÓN DE INTERFERENCIA VIAL SEÑALANDO FECHA DE EJECUCIÓN Y  PLAN DE DESVIO</t>
  </si>
  <si>
    <t xml:space="preserve"> (original o copia simple) (via bajo jurisdicción provincial ante la MML y via local ante la municipalidad distrital)</t>
  </si>
  <si>
    <t>* Ley N° 27444 (11/04/01) Art. 45, 53</t>
  </si>
  <si>
    <t>**</t>
  </si>
  <si>
    <t>En el caso de trámites referidos a telecomunicaciones, la calificación será de aprobación automática, conforme al Art. 5° de</t>
  </si>
  <si>
    <t>03.03</t>
  </si>
  <si>
    <t xml:space="preserve">PLANOS: PLANTA CON LOCALIZACIÓN (ESCALA 1/500 U OTRA), DETALLANDO CARACTERÍSTICAS, </t>
  </si>
  <si>
    <t>03.04</t>
  </si>
  <si>
    <t>(Redes principales)</t>
  </si>
  <si>
    <t>03.05</t>
  </si>
  <si>
    <t xml:space="preserve">INSTALACION DOMICILIARIA DEL SERVICIO DE: </t>
  </si>
  <si>
    <t>(Para fines Domiciliarios)</t>
  </si>
  <si>
    <t>* RCD N°011-2007-SUNASS-CD y modificatorias (05/02/07)</t>
  </si>
  <si>
    <t xml:space="preserve"> Art. 22</t>
  </si>
  <si>
    <t>03.06</t>
  </si>
  <si>
    <t>* Ord. Nº 203-MML y modificatorias (28/01/99) Art. 14</t>
  </si>
  <si>
    <t>* Decreto Legislativo Nº 1014 y modificatorias (16/05/08) Art. 4,</t>
  </si>
  <si>
    <t>Debe ser solicitada 3 días útiles antes del vencimiento de la autorización.</t>
  </si>
  <si>
    <t xml:space="preserve"> 5, 6</t>
  </si>
  <si>
    <t>El requisito 2) no será exigible para autorizaciones referidas a telecomunicaciones</t>
  </si>
  <si>
    <t>* Ley N° 27444 (11/04/01) Art. 53</t>
  </si>
  <si>
    <t>03.07</t>
  </si>
  <si>
    <t>* Decreto Legislativo Nº 1014 y modificatorias (16/05/08) Art. 5, 6</t>
  </si>
  <si>
    <t>* Decreto Supremo N°039-2007-MTC (13/11/07) Art. 12</t>
  </si>
  <si>
    <t>03.08</t>
  </si>
  <si>
    <t>03.09</t>
  </si>
  <si>
    <t>PRÓRROGA DE AUTORIZACIÓN EN ÁREA DE USO</t>
  </si>
  <si>
    <t xml:space="preserve">PÚBLICO NO VINCULADAS A LA INSTALACIÓN </t>
  </si>
  <si>
    <t>* Ord. Nº 203-MML  y modificatorias (28/01/99) Art. 14</t>
  </si>
  <si>
    <t>03.10</t>
  </si>
  <si>
    <t xml:space="preserve">AUTORIZACIÓN PARA LA REMODELACIÓN DEL </t>
  </si>
  <si>
    <r>
      <t xml:space="preserve">ÁREA DE USO PÚBLICO </t>
    </r>
    <r>
      <rPr>
        <sz val="9"/>
        <rFont val="Arial Narrow"/>
        <family val="2"/>
      </rPr>
      <t xml:space="preserve">(Sardineles, Bermas, </t>
    </r>
  </si>
  <si>
    <t>Jardines de aislamientos y otros)</t>
  </si>
  <si>
    <t xml:space="preserve">FÍSICAS Y TÉCNICAS (firmado por Ing. Civil, o Arquitecto) </t>
  </si>
  <si>
    <t>* Decreto Legislativo Nº 1014 y modificatorias (16/05/08)</t>
  </si>
  <si>
    <t>* Ley Nº 29060 (07/07/07) 1ra. Disp. Trans. Com.y Final</t>
  </si>
  <si>
    <t>AUTORIZACIÓN PARA CONSTRUCCIÓN Y/O REFAC-</t>
  </si>
  <si>
    <t xml:space="preserve">CIÓN DE SARDINELES Y VEREDAS EN ÁREA DE </t>
  </si>
  <si>
    <t>PLANO DE PLANTA A ESC. 1/100 Ó 1/500 (indicando área a refaccionar debidamente  acotada)</t>
  </si>
  <si>
    <r>
      <t xml:space="preserve">USO PÚBLICO </t>
    </r>
    <r>
      <rPr>
        <sz val="9"/>
        <rFont val="Arial Narrow"/>
        <family val="2"/>
      </rPr>
      <t>(Conservando su estado original)</t>
    </r>
  </si>
  <si>
    <t>* Ordenanza N° 203-MML y modificatorias (28/01/99) Art. 4, 6, 7,</t>
  </si>
  <si>
    <t xml:space="preserve"> 8, 9 y 41</t>
  </si>
  <si>
    <t xml:space="preserve">DE USO PÚBLICO CON CERCO DE OBRAS PARA </t>
  </si>
  <si>
    <t>* Ord. Nº 203-MML y modificatorias (28/01/99) Art. 8</t>
  </si>
  <si>
    <t xml:space="preserve"> DE CASETAS DE VIGILANCIA EN ÁREA</t>
  </si>
  <si>
    <t>PADRÓN DE FIRMAS CON LA CONFORMIDAD DEL 80% DE LOS CONDUCTORES DE LOS PREDIOS</t>
  </si>
  <si>
    <t>DE USO PÚBLICO</t>
  </si>
  <si>
    <t>UNA FIRMA POR PREDIO UBICADO DENTRO DE LA CUADRA DONDE SE PROPONE INSTALAR EL</t>
  </si>
  <si>
    <t>ELEMENTO DE SEGURIDAD</t>
  </si>
  <si>
    <t xml:space="preserve">MEMORIA DESCRIPTIVA DEL PROYECTO CON PLANOS INDICANDO DETALLES (TAMAÑO, </t>
  </si>
  <si>
    <t>MATERIALES Y CARACTERÍSTICAS ESPECIALES) DEL ELEMENTO DE SEGURIDAD A INSTALAR</t>
  </si>
  <si>
    <t>* Ley N° 27444 (11/04/01) Art. 45</t>
  </si>
  <si>
    <t>Sujeto a la opinión favorable de Defensa Civil</t>
  </si>
  <si>
    <t xml:space="preserve">La agrupación vecinal deberá estar inscrita de conformidad con la Ordenanza N° 1762-MML y la Ley Orgánica de </t>
  </si>
  <si>
    <t>Municipalidades en lo relacionado sobre la participación ciudadana.</t>
  </si>
  <si>
    <t>La directiva de la agrupación vecinal ejercerá la titularidad de la autorización de uso del elemento de seguridad.</t>
  </si>
  <si>
    <t xml:space="preserve">CERTIFICADO DE CONFORMIDAD DE OBRA EN </t>
  </si>
  <si>
    <t>ÁREA DE USO PUBLICO</t>
  </si>
  <si>
    <t xml:space="preserve"> D.S. N° 039-2007-MTC, artículo 14° )</t>
  </si>
  <si>
    <t>* Ord. Nº 203-MML y modificatorias (28/01/99) Art. 11, 16, 17,</t>
  </si>
  <si>
    <t>* Decreto Legislativo Nº 1014 y modificatorias (16/05/08) Art. 5</t>
  </si>
  <si>
    <t>* Decreto Supremo N° 039-2007-MTC (13/11/07) Art. 14 y 15</t>
  </si>
  <si>
    <t>Para el caso de labores de mantenimiento de telecomunicaciones, que implique la interrupción o interferencia temporal del</t>
  </si>
  <si>
    <t xml:space="preserve">Equipo Funcional </t>
  </si>
  <si>
    <t xml:space="preserve"> </t>
  </si>
  <si>
    <t>resolución</t>
  </si>
  <si>
    <t xml:space="preserve">    FINANCIAMIENTO.</t>
  </si>
  <si>
    <t xml:space="preserve">     EMITIDA POR LA SBS.</t>
  </si>
  <si>
    <t>ADMINISTRADO.</t>
  </si>
  <si>
    <t>EN CASO DE RECURSO DE QUEJA ANTE EL TRIBUNAL FISCAL (OBLIGACIONES TRIBUTARIAS),</t>
  </si>
  <si>
    <t>INTERNO</t>
  </si>
  <si>
    <t>SUBDIVISIÓN DE LOTE URBANO</t>
  </si>
  <si>
    <t xml:space="preserve">5) </t>
  </si>
  <si>
    <t>DOCUMENTACIÓN TÉCNICA</t>
  </si>
  <si>
    <t>GERENCIA DE AUTORIZACIONES Y CONTROL URBANO</t>
  </si>
  <si>
    <t>04.01</t>
  </si>
  <si>
    <t>* Ley Nº 29090 y modificatorias (25/09/07) Art. 2, 14 numeral 2, Art. 31</t>
  </si>
  <si>
    <t xml:space="preserve">* D.S. Nº 008-2013-VIVIENDA y modificatorias (04/05/2013) Art. 5, </t>
  </si>
  <si>
    <t xml:space="preserve"> numeral 2, Art. 44 literal a)</t>
  </si>
  <si>
    <t>* Ley N° 27444 (11/04/01) Art. 40.1.8, 107</t>
  </si>
  <si>
    <t>04.02</t>
  </si>
  <si>
    <t xml:space="preserve">ANTEPROYECTO EN CONSULTA
</t>
  </si>
  <si>
    <t xml:space="preserve"> SOLICITUD SEGÚN FORMATO</t>
  </si>
  <si>
    <t>(Para la modalidad A y B)</t>
  </si>
  <si>
    <t xml:space="preserve"> DOCUMENTACIÓN TÉCNICA FIRMADA Y SELLADA POR LOS PROFESIONALES RESPONSABLES Y</t>
  </si>
  <si>
    <t xml:space="preserve"> POR EL/LOS TITULARES, COMPUESTA POR:</t>
  </si>
  <si>
    <t xml:space="preserve">B) PLANOS DE ARQUITECTURA ESC. 1/100 MÍNIMO (PLANTAS, CORTES Y ELEVACIONES) </t>
  </si>
  <si>
    <t xml:space="preserve"> DECLARACIÓN JURADA DE HABILITACIÓN DE LOS PROFESIONALES</t>
  </si>
  <si>
    <t>* D.S. Nº 008-2013-VIVIENDA y modificatorias (04/05/2013) Art. 61</t>
  </si>
  <si>
    <t>* R.V. N° 001-2012-VIVIENDA-VMVU (14/06/2012) Art. 2</t>
  </si>
  <si>
    <t>04.03</t>
  </si>
  <si>
    <t>SOLICITUD SEGÚN FORMATO</t>
  </si>
  <si>
    <t>Comisión Técnica</t>
  </si>
  <si>
    <t>(Para la modalidad C y D)</t>
  </si>
  <si>
    <t>Calificadora de</t>
  </si>
  <si>
    <t>Proyectos Distrital</t>
  </si>
  <si>
    <t>Proyectos</t>
  </si>
  <si>
    <t>Provincial</t>
  </si>
  <si>
    <t xml:space="preserve">B) PLANOS DE ARQUITECTURA ESC. 1/100 MÍNIMO (PLANTAS, CORTES Y ELEVACIONES)  </t>
  </si>
  <si>
    <t xml:space="preserve">* Ley Nº 29090 y modificatorias (25/09/07) Art.2, 4, 10 </t>
  </si>
  <si>
    <t>C)PLANOS DE SEGURIDAD Y EVACUACIÓN AMOBLADO ESC. 1/100 MÍNIMO, CUANDO SE REQUIERA LA</t>
  </si>
  <si>
    <t>numeral 3 y 4, Art. 31</t>
  </si>
  <si>
    <t xml:space="preserve"> INTERVENCION DEL  DELEGADO AD HOC </t>
  </si>
  <si>
    <t xml:space="preserve"> DECLARACIÓN JURADA DE HABILITACIÓN DE LOS PROFESIONALES QUE SUSCRIBEN LA</t>
  </si>
  <si>
    <t>* D.S. N° 004-2011-VIVIENDA (17/07/11) Art. 32 numeral 9</t>
  </si>
  <si>
    <t>04.04</t>
  </si>
  <si>
    <t>LICENCIA DE EDIFICACIÓN - MODALIDAD A</t>
  </si>
  <si>
    <t xml:space="preserve">PARA OBRA NUEVA DE EDIFICACIONES DE VIVIENDA UNIFAMILIAR DE HASTA 120 M2 </t>
  </si>
  <si>
    <r>
      <rPr>
        <b/>
        <sz val="9"/>
        <rFont val="Arial Narrow"/>
        <family val="2"/>
      </rPr>
      <t>CONSTRUÍDOS SIEMPRE QUE CONSTITUYA LA ÚNICA EDIFICACIÓN EN EL LOTE:</t>
    </r>
    <r>
      <rPr>
        <sz val="9"/>
        <rFont val="Arial Narrow"/>
        <family val="2"/>
      </rPr>
      <t xml:space="preserve"> </t>
    </r>
  </si>
  <si>
    <t>VERIFICACION ADMINISTRATIVA</t>
  </si>
  <si>
    <t>REQUISITOS COMUNES: (por duplicado)</t>
  </si>
  <si>
    <t>a)</t>
  </si>
  <si>
    <t xml:space="preserve">FORMULARIO ÚNICO DE EDIFICACIONES - FUE DE LICENCIA, ANEXO A Y/O B, DE EXISTIR </t>
  </si>
  <si>
    <t>ACTORES DEL PROCESO.</t>
  </si>
  <si>
    <t>b)</t>
  </si>
  <si>
    <t xml:space="preserve">* D.S. Nº 008-2013-VIVIENDA  y modificatorias (04/05/2013) </t>
  </si>
  <si>
    <t>Art 42.1, 47, 50</t>
  </si>
  <si>
    <t xml:space="preserve">* D.S. Nº 026-2008-VIVIENDA y modificatorias (27/09/08) </t>
  </si>
  <si>
    <t>c)</t>
  </si>
  <si>
    <t xml:space="preserve"> Art. 11 y 12</t>
  </si>
  <si>
    <t>* D.S. N°035-2006-VIVIENDA (08/11/2006) Art. 133 y 136</t>
  </si>
  <si>
    <t>d)</t>
  </si>
  <si>
    <t xml:space="preserve">DECLARACIÓN JURADA DE HABILITACIÓN DE LOS PROFESIONALES QUE SUSCRIBEN LA </t>
  </si>
  <si>
    <t>e)</t>
  </si>
  <si>
    <t>DOCUMENTACION TECNICA</t>
  </si>
  <si>
    <t>f)</t>
  </si>
  <si>
    <t xml:space="preserve">DOCUMENTACIÓN TÉCNICA FIRMADA Y SELLADA POR LOS PROFESIONALES RESPONSABLES Y </t>
  </si>
  <si>
    <t>EL/LOS TITULARES COMPUESTA POR:</t>
  </si>
  <si>
    <t>ii) PLANOS DE ARQUITECTURA A ESCALA 1/75 MÍNIMO (PLANTAS, CORTES Y ELEVACIONES)</t>
  </si>
  <si>
    <t>iii) PLANOS DE ESTRUCTURAS ESC. 1/75 MÍNIMO</t>
  </si>
  <si>
    <t>iv) PLANOS DE INSTALACIONES SANITARIAS, ESC. 1/75 MÍNIMO</t>
  </si>
  <si>
    <t>v) PLANOS DE INSTALACIONES ELÉCTRICAS, ESC. 1/75 MÍNIMO</t>
  </si>
  <si>
    <t>VERIFICACION TECNICA</t>
  </si>
  <si>
    <t>g)</t>
  </si>
  <si>
    <t>COMUNICACIÓN DE LA FECHA DE INICIO DE LA OBRA, EN CASO NO SE HAYA INDICADO EN EL FUE</t>
  </si>
  <si>
    <t>h)</t>
  </si>
  <si>
    <t xml:space="preserve">SUSCRIPCION DEL CRONOGRAMA DE VISITAS DE INSPECCION, CONSTITUIDO POR LAS </t>
  </si>
  <si>
    <t>VERIFICACIONES TECNICAS</t>
  </si>
  <si>
    <t>i)</t>
  </si>
  <si>
    <t xml:space="preserve"> PARA AMPLIACIÓN DE VIVIENDA UNIFAMILIAR CUYA EDIFICACIÓN ORIGINAL CUENTE CON </t>
  </si>
  <si>
    <t xml:space="preserve">LICENCIA DE CONSTRUCCIÓN Y/O DECLARATORIA DE FÁBRICA Y LA SUMATORIA DEL ÁREA </t>
  </si>
  <si>
    <t>COPIA DEL DOCUMENTO QUE ACREDITE LA DECLARATORIA DE FÁBRICA O DE EDIFICACIÓN</t>
  </si>
  <si>
    <t>CON SUS RESPECTIVOS PLANOS EN CASO NO HAYA SIDO EXPEDIDO POR LA MUNICIPALIDAD</t>
  </si>
  <si>
    <t>O EN SU DEFECTO COPIA DEL CERTIFICADO DE CONFORMIDAD O FINALIZACIÓN DE OBRA, O</t>
  </si>
  <si>
    <t>LICENCIA DE OBRA O DE CONSTRUCCION DE LA EDIFICACION EXISTENTE</t>
  </si>
  <si>
    <t>EL/LOS TITULARES, DONDE SE DIFERENCIEN LAS AREAS EXISTENTES DE LAS AREAS AMPLIADAS</t>
  </si>
  <si>
    <t>COMPUESTA POR:</t>
  </si>
  <si>
    <t>j)</t>
  </si>
  <si>
    <t>ESTRUCTURAL, NI AUMENTO DE AREA CONSTRUIDA)</t>
  </si>
  <si>
    <t>DOCUMENTACIÓN TÉCNICA FIRMADA Y SELLADA POR LOS PROFESIONALES RESPONSABLES Y</t>
  </si>
  <si>
    <t>EL/LOS TITULARES, DONDE SE DIFERENCIE LA EDIFICACION EXISTENTE DE LAS AREAS Y DE LOS</t>
  </si>
  <si>
    <t>ELEMENTOS REMODELADOS, COMPUESTA POR:</t>
  </si>
  <si>
    <r>
      <rPr>
        <b/>
        <sz val="9"/>
        <rFont val="Arial Narrow"/>
        <family val="2"/>
      </rPr>
      <t>EDIFICACIONES, AMPLIACIONES, O MODIFICACIONES CONSIDERADAS OBRA MENOR</t>
    </r>
    <r>
      <rPr>
        <sz val="9"/>
        <rFont val="Arial Narrow"/>
        <family val="2"/>
      </rPr>
      <t>: (30m2)</t>
    </r>
  </si>
  <si>
    <t xml:space="preserve">ii) PLANOS DE ARQUITECTURA A ESCALA 1/75 MÍNIMO (PLANTAS, CORTES Y ELEVACIONES) </t>
  </si>
  <si>
    <t>CON LA AUTORIZACION RESPECTIVA, DEBERA PRESENTAR:</t>
  </si>
  <si>
    <t>i) PLANO DE UBICACIÓN Y LOCALIZACION</t>
  </si>
  <si>
    <t xml:space="preserve"> DOCUMENTACIÓN TÉCNICA FIRMADA Y SELLADA POR LOS PROFESIONALES RESPONSABLES Y </t>
  </si>
  <si>
    <t>POR EL/LOS TITULARES COMPUESTA POR:</t>
  </si>
  <si>
    <t xml:space="preserve">ii) CARTA DE RESPONSABILIDAD DE OBRA REFERIDA AL PROCESO DE DEMOLICIÓN, FIRMADO POR </t>
  </si>
  <si>
    <t>INGENIERO CIVIL</t>
  </si>
  <si>
    <t>k)</t>
  </si>
  <si>
    <t xml:space="preserve">OBRAS DE CARÁCTER MILITAR DE LAS FUERZAS ARMADAS, POLICIAL DE LA POLICÍA NACIONAL </t>
  </si>
  <si>
    <r>
      <rPr>
        <b/>
        <sz val="9"/>
        <rFont val="Arial Narrow"/>
        <family val="2"/>
      </rPr>
      <t>DEL PERÚ Y ESTABLECIMIENTOS PENITENCIARIOS:</t>
    </r>
    <r>
      <rPr>
        <sz val="9"/>
        <rFont val="Arial Narrow"/>
        <family val="2"/>
      </rPr>
      <t xml:space="preserve"> </t>
    </r>
  </si>
  <si>
    <t>i) PLANO DE LOCALIZACIÓN Y UBICACIÓN ESC. 1/500</t>
  </si>
  <si>
    <t>ii) MEMORIA DESCRIPTIVA</t>
  </si>
  <si>
    <t>REQUISITOS PARA INICIO DE OBRA:</t>
  </si>
  <si>
    <t>ii) PLANO PERIMETRICO DEL TERRENO</t>
  </si>
  <si>
    <t>iii) DESCRIPCION GENERAL DEL PROYECTO</t>
  </si>
  <si>
    <t>De acuerdo al artículo 47° inciso g) del D.S. N° 008-13-VIVIENDA, se deja a consideración de la Municipalidad las</t>
  </si>
  <si>
    <t xml:space="preserve">sanciones respecto a los casos de demoliciones parciales o totales, cuya edificación no pueda acreditarse con la </t>
  </si>
  <si>
    <t>autorización respectiva.</t>
  </si>
  <si>
    <r>
      <rPr>
        <b/>
        <u/>
        <sz val="9"/>
        <rFont val="Arial Narrow"/>
        <family val="2"/>
      </rPr>
      <t>Para el inicio de obras</t>
    </r>
    <r>
      <rPr>
        <sz val="9"/>
        <rFont val="Arial Narrow"/>
        <family val="2"/>
      </rPr>
      <t>: previamente se deberá presentar la documentación aplicable a la Verificación Técnica</t>
    </r>
  </si>
  <si>
    <t>Las obras de las Fuerzas Armadas, Policia Nacional del Perú, así como las de establecimientos penitenciarios deberán ejecutarse con</t>
  </si>
  <si>
    <t>sujección a los Planes de Acondicionamiento Territorial y Desarrollo Urbano.</t>
  </si>
  <si>
    <t>04.05</t>
  </si>
  <si>
    <t>LICENCIA DE EDIFICACIÓN - MODALIDAD B</t>
  </si>
  <si>
    <t>PARA OBRA NUEVA DE VIVIENDA UNIFAMILIAR, MULTIFAMILIAR, QUINTA O CONDOMINIOS DE</t>
  </si>
  <si>
    <t>VIVIENDA UNIFAMILIAR Y/O MULTIFAMILIAR NO MAYOR A CINCO (05) PISOS SIEMPRE QUE EL</t>
  </si>
  <si>
    <t>PROYECTO TENGA UN MÁXIMO DE 3000 M2 DE AREA CONSTRUIDA</t>
  </si>
  <si>
    <t>* Ley 29090 y modificatorias (25/09/07) Art.10 Numeral 2, Art.25, 31</t>
  </si>
  <si>
    <t>* D.S. Nº 008- 2013-VIVIENDA y modificatorias (04/05/2013)</t>
  </si>
  <si>
    <t xml:space="preserve"> Art 42.2, 47 y 51</t>
  </si>
  <si>
    <t>* Ley 29566 (28/07/10) Art. 5 literal a), b), c) y d)</t>
  </si>
  <si>
    <t>* D.S. N°035-2006-VIVIENDA (08/11/06) Art. 133 y 136</t>
  </si>
  <si>
    <t xml:space="preserve">CERTIFICADO DE FACTIBILIDAD DE SERVICIOS  PARA OBRA NUEVA DE VIVIENDA </t>
  </si>
  <si>
    <t>MULTIFAMILIAR O FINES DIFERENTES AL DE VIVIENDA</t>
  </si>
  <si>
    <t>A) PLANOS DE ARQUITECTURA ESC. 1/75 MÍNIMO (UBICACIÓN Y LOCALIZACIÓN, PLANTAS, CORTES,</t>
  </si>
  <si>
    <t>ELEVACIONES Y MEMORIA DESCRIPTIVA)</t>
  </si>
  <si>
    <t>B) PLANOS DE ESTRUCTURAS, ESC. 1/75 MÍNIMO (MEMORIA JUSTIFICATIVA)</t>
  </si>
  <si>
    <t>C) PLANOS DE INSTALACIONES: SANITARIAS, ELÉCTRICAS, Y OTRAS, DE SER EL CASO</t>
  </si>
  <si>
    <t>ESC. 1/75 MÍNIMO  (MEMORIAS JUSTIFICATIVAS)</t>
  </si>
  <si>
    <t xml:space="preserve">D) PLANO DE SOSTENIMIENTO DE EXCAVACIONES (ART. 33 DE LA NORMA E. 050-RNE) DE </t>
  </si>
  <si>
    <t xml:space="preserve">CORRESPONDER </t>
  </si>
  <si>
    <t xml:space="preserve">E) MEMORIA DESCRIPTIVA PRECISANDO LAS CARACTERÍSTICAS DE LA OBRA Y LAS  </t>
  </si>
  <si>
    <t>FOTOS EN LOS CASOS QUE SE PRESENTE EL PLANO DE SOSTENIMIENTO DE EXCAVACIONES</t>
  </si>
  <si>
    <t xml:space="preserve">ESTUDIO DE MECÁNICA DE SUELOS, PARA LOS CASOS  ESTABLECIDOS EN EL NUMERAL 3.1 ART. </t>
  </si>
  <si>
    <t>3 DE LA NORMA E-050 DEL RNE</t>
  </si>
  <si>
    <t>LA PÓLIZA CAR (TODO RIESGO CONTRATISTA) O LA PÓLIZA DE RESPONSABILIDAD CIVIL, CON UNA</t>
  </si>
  <si>
    <t>COBERTURA POR DAÑOS, MATERIALES Y PERSONALES A TERCEROS, CON VIGENCIA DURANTE  TODO</t>
  </si>
  <si>
    <t>EL PERIODO DE EJECUCION DE OBRA SEGÚN EL CRONOGRAMA DE OBRA SUSCRITO, ESTE REQUISITO</t>
  </si>
  <si>
    <t>SE ENTREGARÁ A LA MUNICIPALIDAD EL DÍA ÚTIL ANTERIOR AL INICIO DE LA OBRA Y DEBE TENER</t>
  </si>
  <si>
    <t>UNA VIGENCIA IGUAL O MAYOR A LA DURACIÓN DEL PROCESO EDIFICATORIO</t>
  </si>
  <si>
    <t>CARTA DE COMUNICACIÓN DE INICIO DE OBRAS</t>
  </si>
  <si>
    <t xml:space="preserve">l) </t>
  </si>
  <si>
    <t xml:space="preserve">PARA PROYECTOS EN INMUEBLES SUJETOS AL RÉGIMEN DE UNIDADES INMOBILIARIAS DE </t>
  </si>
  <si>
    <t xml:space="preserve">PROPIEDAD EXCLUSIVA Y PROPIEDAD COMÚN (ART. 133º Y 136º DEL DS Nº 035-2006-VIVIENDA), </t>
  </si>
  <si>
    <t>ADJUNTAR:</t>
  </si>
  <si>
    <t>i) AUTORIZACIÓN DE LA JUNTA DE PROPIETARIOS, SEGÚN LO ESTABLECIDO EN EL REGLAMENTO</t>
  </si>
  <si>
    <t>ii) COPIA DEL REGLAMENTO INTERNO</t>
  </si>
  <si>
    <t>iii) PLANOS DE INDEPENDIZACION DE LA UNIDAD INMOBILIARIA</t>
  </si>
  <si>
    <t>DESCRIPTIVAS</t>
  </si>
  <si>
    <t xml:space="preserve">B) PLANO DE SOSTENIMIENTO DE EXCAVACIONES (ART. 33 DE LA NORMA E. 050-RNE) DE </t>
  </si>
  <si>
    <t xml:space="preserve">C) MEMORIA DESCRIPTIVA PRECISANDO LAS CARACTERÍSTICAS DE LA OBRA Y LAS  </t>
  </si>
  <si>
    <t xml:space="preserve">PARA CASOS DE AMPLIACIÓN (SIEMPRE QUE MANTENGA EL USO RESIDENCIAL), </t>
  </si>
  <si>
    <t xml:space="preserve">REMODELACION DE UNA EDIFICACIÓN EXISTENTE CON CAMBIO DE USO Y MODIFICACION </t>
  </si>
  <si>
    <t>ESTRUCTURAL</t>
  </si>
  <si>
    <t xml:space="preserve">COPIA DEL DOCUMENTO QUE ACREDITE LA DECLARATORIA DE FÁBRICA O DE EDIFICACIÓN CON SUS </t>
  </si>
  <si>
    <t xml:space="preserve">RESPECTIVOS PLANOS EN CASO NO HAYA SIDO EXPEDIDO POR LA MUNICIPALIDAD, O EN SU </t>
  </si>
  <si>
    <t xml:space="preserve">DEFECTO COPIA DEL CERTIFICADO DE CONFORMIDAD O FINALIZACIÓN DE OBRA, O LICENCIA DE </t>
  </si>
  <si>
    <t>OBRA O DE CONSTRUCCION DE LA EDIFICACION EXISTENTE</t>
  </si>
  <si>
    <t xml:space="preserve">POR EL/LOS TITULARES, DONDE SE DIFERENCIEN LAS AREAS EXISTENTES DE LAS </t>
  </si>
  <si>
    <t>AMPLIADAS O REMODELADAS, COMPUESTA POR:</t>
  </si>
  <si>
    <t>l)</t>
  </si>
  <si>
    <t>m)</t>
  </si>
  <si>
    <t>n)</t>
  </si>
  <si>
    <t>DEMOLICIONES PARCIALES:</t>
  </si>
  <si>
    <t>COPIA DEL DOCUMENTO QUE ACREDITE LA DECLARATORIA</t>
  </si>
  <si>
    <t xml:space="preserve"> DE FÁBRICA O DE EDIFICACIÓN CON SUS RESPECTIVOS PLANOS EN CASO</t>
  </si>
  <si>
    <t xml:space="preserve">NO HAYA SIDO EXPEDIDO POR LA MUNICIPALIDAD, O EN SU DEFECTO COPIA DEL </t>
  </si>
  <si>
    <t>CERTIFICADO DE CONFORMIDAD O FINALIZACIÓN DE OBRA, O LICENCIA DE OBRA O DE</t>
  </si>
  <si>
    <t>CONSTRUCCION DE LA EDIFICACION EXISTENTE</t>
  </si>
  <si>
    <t xml:space="preserve">PARA LOS CASOS DE DEMOLICIONES PARCIALES, CUYA EDIFICACION NO PUEDA ACREDITARSE </t>
  </si>
  <si>
    <t>ii) PLANO DE PLANTA DE LA EDIFICACION A DEMOLER, DIFERENCIANDO LAS AREAS A DEMOLER</t>
  </si>
  <si>
    <t>DE LAS AREAS REMANENTES</t>
  </si>
  <si>
    <t xml:space="preserve">i) PLANOS DE PLANTA A ESCALA 1/75  DIMENSIONADOS ADECUADAMENTE, DIFERENCIANDO LAS  </t>
  </si>
  <si>
    <t xml:space="preserve">ZONAS Y ELEMENTOS DE LA EDIFICACIÓN A DEMOLER, ASÍ COMO EL PERFIL Y ALTURAS DE LOS </t>
  </si>
  <si>
    <t xml:space="preserve">INMUEBLES COLINDANTES A LAS ZONAS DE LA FÁBRICA O EDIFICACIÓN A DEMOLER,  HASTA UNA </t>
  </si>
  <si>
    <t>DISTANCIA DE 1.50m DE LOS LÍMITES DE PROPIEDAD.</t>
  </si>
  <si>
    <t xml:space="preserve">ii) MEMORIA DESCRIPTIVA DE LOS TRABAJOS A REALIZAR Y DEL PROCEDIMIENTO DE DEMOLICION </t>
  </si>
  <si>
    <t xml:space="preserve">A UTILIZAR, DONDE SE CONSIDEREN LAS MEDIDAS DE SEGURIDAD CONTEMPLADAS EN LA NORMA </t>
  </si>
  <si>
    <t>G.050 DEL RNE Y DEMAS NORMAS</t>
  </si>
  <si>
    <t>CARTA DE RESPONSABILIDAD DE OBRA FIRMADA POR UN INGENIERO CIVIL</t>
  </si>
  <si>
    <t xml:space="preserve"> PARA PROYECTOS EN INMUEBLES SUJETOS AL RÉGIMEN DE UNIDADES INMOBILIARIAS DE </t>
  </si>
  <si>
    <r>
      <rPr>
        <b/>
        <u/>
        <sz val="9"/>
        <rFont val="Arial Narrow"/>
        <family val="2"/>
      </rPr>
      <t>Licencia Temporal:</t>
    </r>
    <r>
      <rPr>
        <sz val="9"/>
        <rFont val="Arial Narrow"/>
        <family val="2"/>
      </rPr>
      <t xml:space="preserve"> El cargo de presentación del FUE, la documentación técnica, el anexo D, debidamente sellado </t>
    </r>
  </si>
  <si>
    <t>con la recepción y número del expediente asignado, y la copia del comprobante de pago de la Verificación Administrativa</t>
  </si>
  <si>
    <t>constituirá la LICENCIA TEMPORAL para edificación, la cual autoriza el inicio de las OBRAS PRELIMINARES</t>
  </si>
  <si>
    <t xml:space="preserve">incluyendo las OBRAS PROVISIONALES, que se requieran para implementar la obra previo al proceso de </t>
  </si>
  <si>
    <t>excavación</t>
  </si>
  <si>
    <r>
      <rPr>
        <b/>
        <u/>
        <sz val="9"/>
        <rFont val="Arial Narrow"/>
        <family val="2"/>
      </rPr>
      <t>Licencia de Edificación:</t>
    </r>
    <r>
      <rPr>
        <sz val="9"/>
        <rFont val="Arial Narrow"/>
        <family val="2"/>
      </rPr>
      <t xml:space="preserve"> Luego de haber cumplido con presentar los documentos establecidos en </t>
    </r>
  </si>
  <si>
    <t xml:space="preserve">la Ley y su Reglamento y contando con los informes de verificación sin observaciones, se emitirá la </t>
  </si>
  <si>
    <t>Licencia de edificación DEFINITIVA, la cual por si misma no autoriza la ejecución de obras.</t>
  </si>
  <si>
    <r>
      <rPr>
        <b/>
        <u/>
        <sz val="9"/>
        <rFont val="Arial Narrow"/>
        <family val="2"/>
      </rPr>
      <t>Para el Inicio de Obra: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Se deberá presentar la documentación aplicable a la Verificación Técnica, incluyendo la</t>
    </r>
  </si>
  <si>
    <t>Póliza CAR, con una anticipación no menor de 15 días calendario de no haberlo declarado en el FUE.</t>
  </si>
  <si>
    <t>04.06</t>
  </si>
  <si>
    <t>LICENCIA DE EDIFICACIÓN MODALIDAD C CON</t>
  </si>
  <si>
    <t>PARA LOS SIGUIENTES PROYECTOS INCLUIDOS EN ESTA MODALIDAD:</t>
  </si>
  <si>
    <t>EVALUACIÓN PREVIA POR COMISIÓN TÉCNICA</t>
  </si>
  <si>
    <t xml:space="preserve">LAS EDIFICACIONES PARA FINES DE VIVIENDA MULTIFAMILIAR, QUINTA O CONDOMINIOS QUE </t>
  </si>
  <si>
    <t>INCLUYAN VIVIENDA MULTIFAMILIAR DE MÁS DE 5 PISOS Y/O MÁS DE 3000 M2 DE AREA</t>
  </si>
  <si>
    <t>CONSTRUIDA</t>
  </si>
  <si>
    <r>
      <t>Base Legal</t>
    </r>
    <r>
      <rPr>
        <sz val="9"/>
        <rFont val="Arial Narrow"/>
        <family val="2"/>
      </rPr>
      <t>:</t>
    </r>
  </si>
  <si>
    <t>LAS EDIFICACIONES PARA FINES DIFERENTES DE VIVIENDA A EXCEPCIÓN DE LAS PREVISTAS EN</t>
  </si>
  <si>
    <t>LA MODALIDAD D</t>
  </si>
  <si>
    <t xml:space="preserve">* Ley Nº 29090 y modificatorias (25/09/07) Art. 2, 4 Numeral 7, </t>
  </si>
  <si>
    <t>LAS EDIFICACIONES DE USO MIXTO CON VIVIENDA</t>
  </si>
  <si>
    <t>Art. 10 Num. 3, Art. 25, 31.</t>
  </si>
  <si>
    <t xml:space="preserve">LAS INTERVENCIONES QUE SE DESARROLLEN EN BIENES CULTURALES INMUEBLES PREVIAMENTE </t>
  </si>
  <si>
    <t>* D.S. Nº 008-2013-VIVIENDA y modificatorias (04/05/2013) Art 42.3,</t>
  </si>
  <si>
    <t>DECLARADOS</t>
  </si>
  <si>
    <t xml:space="preserve"> 47, 52 y 56</t>
  </si>
  <si>
    <t xml:space="preserve">LAS EDIFICACIONES PARA LOCALES COMERCIALES, CULTURALES, CENTROS DE DIVERSIÓN Y </t>
  </si>
  <si>
    <t>* Ley Nº 29566 (28/07/10) Art. 5 literal a), b), c) y d)</t>
  </si>
  <si>
    <t>SALAS DE ESPECTACULOS, QUE INDIVIDUALMENTE O EN CONJUNTO CUENTEN CON UN MAXIMO</t>
  </si>
  <si>
    <t>DE  30 000 M2 DE AREA CONSTRUIDA</t>
  </si>
  <si>
    <t xml:space="preserve">LAS EDIFICACIONES PARA MERCADOS QUE CUENTEN CON UN MAXIMO DE 15 000 M2 DE AREA </t>
  </si>
  <si>
    <t>* D.S. N° 004-2011-VIVIENDA  (17/07/11) Art. 32 numeral 9</t>
  </si>
  <si>
    <t>LOCALES PARA ESPECTACULOS DEPORTIVOS DE HASTA 20 000 OCUPANTES</t>
  </si>
  <si>
    <t>TODAS LAS DEMAS EDIFICACIONES QUE NO SE ENCUENTREN CONTEMPLADAS EN LAS MODALIDADES A, B, Y D</t>
  </si>
  <si>
    <t>CONDÓMINOS DEBIDAMENTE LLENADO FIRMADO Y SELLADO POR EL RESPONSABLE DE OBRA Y</t>
  </si>
  <si>
    <t>EL TITULAR</t>
  </si>
  <si>
    <t xml:space="preserve">COPIA DEL COMPROBANTE DE PAGO POR DERECHO DE REVISIÓN DE DELEGADOS (CAP, CIP Y </t>
  </si>
  <si>
    <t>INDECI, MINISTERIO DE CULTURA SEGÚN CORRESPONDA)</t>
  </si>
  <si>
    <t>POR EL/LOS TITULAR/ES COMPUESTA POR:</t>
  </si>
  <si>
    <t>DELEGADO AD HOC.</t>
  </si>
  <si>
    <t>C) PLANOS DE ESTRUCTURAS, ESC. 1/75 MÍNIMO (MEMORIA JUSTIFICATIVA)</t>
  </si>
  <si>
    <t xml:space="preserve">D) PLANOS DE INSTALACIONES: SANITARIAS, ELÉCTRICAS, ELECTROMECÁNICAS Y OTRAS, DE SER EL </t>
  </si>
  <si>
    <t>CASO, ESC. 1/75 MÍNIMO  (MEMORIAS JUSTIFICATIVAS)</t>
  </si>
  <si>
    <t xml:space="preserve">E) PLANO DE SOSTENIMIENTO DE EXCAVACIONES (ART. 33 DE LA NORMA E. 050-RNE) DE </t>
  </si>
  <si>
    <t xml:space="preserve">F) MEMORIA DESCRIPTIVA PRECISANDO LAS CARACTERÍSTICAS DE LA OBRA Y LAS  </t>
  </si>
  <si>
    <t>EDIFICACIONES COLINDANTES; INDICANDO EL NUMERO DE PISOS  Y SOTANOS; ASI COMO</t>
  </si>
  <si>
    <t xml:space="preserve">h) </t>
  </si>
  <si>
    <t xml:space="preserve">ESTUDIO DE MECÁNICA DE SUELOS, PARA LOS CASOS  ESTABLECIDOS EN EL NUMERAL 3.1.) </t>
  </si>
  <si>
    <t>ART. 3° DE LA NORMA E-050 DEL RNE</t>
  </si>
  <si>
    <t xml:space="preserve">CERTIFICADO DE FACTIBILIDAD DE SERVICIOS PARA OBRA NUEVA DE VIVIENDA MULTIFAMILIAR O FINES </t>
  </si>
  <si>
    <t xml:space="preserve">DIFERENTES AL DE VIVIENDA </t>
  </si>
  <si>
    <t xml:space="preserve">ESTUDIO DE IMPACTO AMBIENTAL APROBADO, EXCEPTO PARA LAS EDIFICACIONES DE VIVIENDA, COMERCIO Y </t>
  </si>
  <si>
    <t>OFICINAS EN ÁREAS URBANAS DE CONFORMIDAD CON EL REGLAMENTO DE ACONDICIONAMIENTO TERRITORIAL</t>
  </si>
  <si>
    <t>Y DESARROLLO URBANO APROBADO POR EL MINISTERIO DE VIVIENDA, CONSTRUCCIÓN Y SANEAMIENTO Y</t>
  </si>
  <si>
    <t>ESTUDIO DE IMPACTO VIAL APROBADO, ÚNICAMENTE EN LOS CASOS QUE EL REGLAMENTO NACIONAL DE</t>
  </si>
  <si>
    <t xml:space="preserve">EDIFICACIONES LO ESTABLEZCA Y CON LOS REQUISITOS Y ALCANCES ESTABLECIDOS POR EL MINISTERIO DE </t>
  </si>
  <si>
    <t>VIVIENDA, CONSTRUCCIÓN Y SANEAMIENTO, SEGÚN CORRESPONDA</t>
  </si>
  <si>
    <t>ANTEPROYECTO CON DICTAMEN CONFORME CON LOS PLANOS RESPECTIVOS, DE SER EL CASO</t>
  </si>
  <si>
    <t xml:space="preserve">EN CASO SE SOLICITE REMODELACIÓN, AMPLIACIÓN O PUESTA EN VALOR HISTÓRICO: </t>
  </si>
  <si>
    <t>ADICIONALMENTE, SE DEBERA PRESENTAR:</t>
  </si>
  <si>
    <t xml:space="preserve">MEMORIA DESCRIPTIVA) EN LOS CUALES SE DIFERENCIE LA EDIFICACIÓN EXISTENTE DE LA </t>
  </si>
  <si>
    <t>PROYECTADA, CONSIDERANDO:</t>
  </si>
  <si>
    <t>i) PLANO DE LEVANTAMIENTO DE LA EDIFICACIÓN GRAFICANDO CON ACHURADO 45 GRADOS,</t>
  </si>
  <si>
    <t>LOS ELEMENTOS A ELIMINAR.</t>
  </si>
  <si>
    <t xml:space="preserve">ii) PLANO DE LA EDIFICACION RESULTANTE, GRAFICANDO CON ACHURADO A 45 GRADOS, </t>
  </si>
  <si>
    <t>PERPENDICULAR AL ANTERIOR, LOS ELEMENTOS A EDIFICAR</t>
  </si>
  <si>
    <t>iii) PARA LAS OBRAS DE PUESTA EN VALOR HISTORICO SE DEBE GRAFICAR EN LOS PLANOS LOS</t>
  </si>
  <si>
    <t>ELEMENTOS ARQUITECTONICOS CON VALOR HISTORICO MONUMENTAL PROPIOS DE LA</t>
  </si>
  <si>
    <t xml:space="preserve">EDIFICACION, IDENTIFICANDOSE AQUELLOS QUE SERAN OBJETO DE RESTAURACION, </t>
  </si>
  <si>
    <t>RECOSNTRUCCION O CONSERVACION, DE SER EL CASO</t>
  </si>
  <si>
    <t>LOS CASOS DE OBRAS DE REMODELACIÓN, AMPLIACIÓN O PUESTA EN VALOR Y CUANDO SEA</t>
  </si>
  <si>
    <t xml:space="preserve">NECESARIO EN LOS DEMÁS TIPOS DE OBRA. EN CUALQUIER CASO SE DIFERENCIARÁN </t>
  </si>
  <si>
    <t>CLARAMENTE LOS ELEMENTOS ESTRUCTURALES EXISTENTES, LOS QUE SE ELIMINARÁN Y</t>
  </si>
  <si>
    <t>LOS NUEVOS, Y SE DETALLARÁN ADECUADAMENTE LOS EMPALMES.</t>
  </si>
  <si>
    <t>JUSTIFICATIVA, EN CUYO CASO:</t>
  </si>
  <si>
    <t xml:space="preserve">i) SE DIFERENCIARAN CLARAMENTE LOS PUNTOS Y SALIDAS EXISTENTES, LOS QUE SE </t>
  </si>
  <si>
    <t>ELIMINARÁN Y LOS NUEVOS, DETALLANDO ADECUADAMENTE LOS EMPALMES</t>
  </si>
  <si>
    <t>ii)SE EVALUARÁ LA FACTIBILIDAD DE SERVICIOS TENIENDO EN CUENTA LA AMPLIACION DE</t>
  </si>
  <si>
    <t>CARGAS DE ELECTRICIDAD Y DE DOTACION DE AGUA POTABLE.</t>
  </si>
  <si>
    <t xml:space="preserve">PROPIEDAD  EXCLUSIVA Y PROPIEDAD COMÚN (ART. 133º Y 136º DEL DS Nº 035-2006-VIVIENDA), </t>
  </si>
  <si>
    <t>iii) PLANOS DE INDEPENDIZACION DE LA UNIDAD INMOBILIARIA CORRESPONDIENTE</t>
  </si>
  <si>
    <t xml:space="preserve">DEL DOCUMENTO QUE ACREDITE LA DECLARATORIA DE FÁBRICA O DE EDIFICACIÓN CON SUS </t>
  </si>
  <si>
    <t>CARTA DE COMUNICACIÓN DEL INICIO DE OBRAS</t>
  </si>
  <si>
    <t>o)</t>
  </si>
  <si>
    <t>p)</t>
  </si>
  <si>
    <t xml:space="preserve">PARA CASOS DE DEMOLICIÓN (PARCIAL O TOTAL) DE ALGÚN TIPO NO CONTEMPLADO EN LA </t>
  </si>
  <si>
    <t xml:space="preserve">MODALIDAD A Ó B: </t>
  </si>
  <si>
    <t>SUS RESPECTIVOS PLANOS EN CASO NO HAYA SIDO EXPEDIDO POR LA MUNICIPALIDAD, O EN SU</t>
  </si>
  <si>
    <t>PARA LOS CASOS DE DEMOLICIONES TOTALES O PARCIALES , CUYA EDIFICACION NO PUEDA</t>
  </si>
  <si>
    <t>ACREDITARSE CON LA AUTORIZACION RESPECTIVA, DEBERA PRESENTAR:</t>
  </si>
  <si>
    <t>i) PLANO DE PLANTA DE LA EDIFICACION A DEMOLER</t>
  </si>
  <si>
    <t xml:space="preserve">EN CASO DE DEMOLICIONES DE EDIFICACIONES CUYA FABRICA SE ENCUENTRE </t>
  </si>
  <si>
    <t>INSCRITA EN EL REGISTRO DE PREDIOS, DEBE ACREDITAR CARGAS Y GRAVAMENES SIN LIMITACIONES</t>
  </si>
  <si>
    <t>CASO CONTRARIO SE ACREDITA LA AUTORIZACIÓN DEL TITULAR</t>
  </si>
  <si>
    <t>PLANOS DE PLANTA A ESCALA 1/75  DIMENSIONADOS ADECUADAMENTE, DELINEANDO LAS</t>
  </si>
  <si>
    <t xml:space="preserve">ZONAS DE LA FÁBRICA O EDIFICACIÓN A DEMOLER, ASÍ COMO EL PERFIL Y ALTURAS DE LOS </t>
  </si>
  <si>
    <t xml:space="preserve">INMUEBLES COLINDANTES A LAS ZONAS DE LA FÁBRICA O EDIFICACIÓN A DEMOLER, HASTA UNA </t>
  </si>
  <si>
    <t>EN CASO DE USO DE EXPLOSIVOS, PRESENTAR:</t>
  </si>
  <si>
    <t xml:space="preserve">ii) COPIA DEL CARGO DE CARTA A LOS PROPIETARIOS Y/U OCUPANTES DE LAS EDIFICACIONES </t>
  </si>
  <si>
    <t xml:space="preserve">COLINDANTES, COMUNICÁNDOLES LAS FECHAS Y HORAS EN QUE SE EFECTUARÁN LAS </t>
  </si>
  <si>
    <t xml:space="preserve">DETONACIONES. </t>
  </si>
  <si>
    <t xml:space="preserve">En caso de proyectos de gran magnitud, los planos podrán ser presentados en secciones con </t>
  </si>
  <si>
    <t>escala conveniente que permita su fácil lectura, conjuntamente con el plano del proyecto integral.</t>
  </si>
  <si>
    <r>
      <rPr>
        <b/>
        <u/>
        <sz val="9"/>
        <rFont val="Arial Narrow"/>
        <family val="2"/>
      </rPr>
      <t>Licencia Temporal</t>
    </r>
    <r>
      <rPr>
        <b/>
        <sz val="9"/>
        <rFont val="Arial Narrow"/>
        <family val="2"/>
      </rPr>
      <t>.</t>
    </r>
    <r>
      <rPr>
        <sz val="9"/>
        <rFont val="Arial Narrow"/>
        <family val="2"/>
      </rPr>
      <t xml:space="preserve">- Con el dictamen Conforme de la Comisión Técnica en la especialidad Arquitectura, el </t>
    </r>
  </si>
  <si>
    <t xml:space="preserve">el administrado podrá optar por iniciar las obras bajo una Licencia Temporal de Edificación, adjuntando el anexo D </t>
  </si>
  <si>
    <t xml:space="preserve">del FUE. Esta Licencia Temporal sólo autoriza el inicio de las OBRAS PRELIMINARES, que se requieran para </t>
  </si>
  <si>
    <t xml:space="preserve"> implementar la obra previo al proceso de excavación</t>
  </si>
  <si>
    <t xml:space="preserve">la Ley y sus Reglamentos y contando con los dictámenes CONFORME, se emitirá la Licencia de </t>
  </si>
  <si>
    <t xml:space="preserve">edificación DEFINITIVA (la cual por si  misma no autoriza la ejecución de obras). </t>
  </si>
  <si>
    <r>
      <rPr>
        <b/>
        <u/>
        <sz val="9"/>
        <rFont val="Arial Narrow"/>
        <family val="2"/>
      </rPr>
      <t>Para el Inicio de Obras.</t>
    </r>
    <r>
      <rPr>
        <sz val="9"/>
        <rFont val="Arial Narrow"/>
        <family val="2"/>
      </rPr>
      <t xml:space="preserve">- Previamente deberá presentar la documentación aplicable a la Verificación Técnica, incluyendo la </t>
    </r>
  </si>
  <si>
    <t>Póliza CAR, con una anticipación no menor de 15 días calendario en caso de no haberlo declarado en el FUE.</t>
  </si>
  <si>
    <t xml:space="preserve">Toda obra pública o privada de edificación nueva, remodelación, restauración, ampliación, refacción, acondicionamiento, demolición, </t>
  </si>
  <si>
    <t xml:space="preserve">puesta en valor o cualquiera otra que involucre un bien inmueble integrante del Patrimonio Cultural de la Nación, requiere para su </t>
  </si>
  <si>
    <t xml:space="preserve">ejecución de la autorización del Ministerio de Cultura. Numeral 22.1 y 22.2 del artículo 22° de la Ley N° 28296, Ley General del </t>
  </si>
  <si>
    <t>Patrimonio Cultural de la Nación, modificada por el artículo 60° de la Ley N° 30230.</t>
  </si>
  <si>
    <t>04.07</t>
  </si>
  <si>
    <t xml:space="preserve">LICENCIA DE EDIFICACIÓN MODALIDAD C CON </t>
  </si>
  <si>
    <t>APROBACIÓN PREVIA DE REVISORES URBANOS</t>
  </si>
  <si>
    <t xml:space="preserve">* Ley Nº 29090 y modificatorias (25/09/07) Art. 2, 4 Numeral 6, </t>
  </si>
  <si>
    <t>Art. 10 Numeral 3, Art. 25, 31.</t>
  </si>
  <si>
    <t>* Ley Nº 29566  (28/07/10) Art. 5 literal a), b), c) y d)</t>
  </si>
  <si>
    <t>* D.S. Nº  008-2013-VIVIENDA y modificatorias (04/05/13) Art .42.3,</t>
  </si>
  <si>
    <t xml:space="preserve"> 47 y 57</t>
  </si>
  <si>
    <t>* D.S. N° 025-2008-VIVIENDA y modificatorias (27/09/08) Art. 6</t>
  </si>
  <si>
    <t xml:space="preserve">POR EL/LOS TITULAR/ES Y CON SELLO CONFORME Y FIRMA DEL REVISOR URBANO SEGÚN LA </t>
  </si>
  <si>
    <t>ESPECIALIDAD Y DE LOS DELEGADOS ADHOC Y COMPUESTA POR:</t>
  </si>
  <si>
    <t>B) PLANOS DE SEGURIDAD Y EVACUACIÓN AMOBLADO ESC 1/75 MÍNIMO, CON SELLO CONFORME DEL</t>
  </si>
  <si>
    <t xml:space="preserve">ESTUDIO DE MECÁNICA DE SUELOS, PARA LOS CASOS  ESTABLECIDOS EN EL NUMERAL 3.1) ART. </t>
  </si>
  <si>
    <t>3° DE LA NORMA E-050 DEL RNE</t>
  </si>
  <si>
    <t xml:space="preserve">INFORME TÉCNICO FAVORABLE DE LOS REVISORES URBANOS </t>
  </si>
  <si>
    <t>DESCRIPTIVA) EN LOS CUALES SE DIFERENCIE LA EDIFICACIÓN EXISTENTE DE LA PROYECTADA,</t>
  </si>
  <si>
    <t>CONSIDERANDO:</t>
  </si>
  <si>
    <t xml:space="preserve">PARA CASOS DE REMODELACIONES, AMPLIACIONES O DEMOLICIONES, PRESENTARAN COPIA </t>
  </si>
  <si>
    <t>ESPECIALIDAD Y DE LOS DELEGADOS AD HOC Y COMPUESTA POR:</t>
  </si>
  <si>
    <t>i) PLANOS DE PLANTA A ESCALA 1/75  DIMENSIONADOS ADECUADAMENTE, DELINEANDO LAS</t>
  </si>
  <si>
    <t>ii) PLANO DE CERRAMIENTO DEL PREDIO CUANDO SE TRATE DE DEMOLICION TOTAL</t>
  </si>
  <si>
    <t>INFORME TÉCNICO FAVORABLE DE LOS REVISORES URBANOS</t>
  </si>
  <si>
    <r>
      <rPr>
        <b/>
        <u/>
        <sz val="9"/>
        <rFont val="Arial Narrow"/>
        <family val="2"/>
      </rPr>
      <t>Licencia Temporal:</t>
    </r>
    <r>
      <rPr>
        <sz val="9"/>
        <rFont val="Arial Narrow"/>
        <family val="2"/>
      </rPr>
      <t xml:space="preserve"> El cargo de presentación del FUE y Anexo D, debidamente sellado con la recepción y el número </t>
    </r>
  </si>
  <si>
    <t xml:space="preserve">de expediente asignado, copia de comprobante de pago del derecho correspondiente y copia de la documentación </t>
  </si>
  <si>
    <t>técnica presentada, constituirán la Licencia Temporal para Edificación, que autoriza el inicio de las obras preliminares,</t>
  </si>
  <si>
    <t xml:space="preserve">incluyendo las provisionales, que se requieran para implementar la obra previo al proceso de excavación. </t>
  </si>
  <si>
    <r>
      <rPr>
        <b/>
        <u/>
        <sz val="9"/>
        <rFont val="Arial Narrow"/>
        <family val="2"/>
      </rPr>
      <t>Licencia de Edificación</t>
    </r>
    <r>
      <rPr>
        <sz val="9"/>
        <rFont val="Arial Narrow"/>
        <family val="2"/>
      </rPr>
      <t xml:space="preserve">: Luego de haber cumplido con presentar los documentos establecidos en </t>
    </r>
  </si>
  <si>
    <t>la Ley y sus Reglamentos y contando con los informes de verificación administrativa sin observaciones</t>
  </si>
  <si>
    <t xml:space="preserve">se emitirá la Licencia de edificación DEFINITIVA , la cual por si misma no autoriza la ejecución de </t>
  </si>
  <si>
    <t xml:space="preserve">las obras. </t>
  </si>
  <si>
    <r>
      <rPr>
        <b/>
        <u/>
        <sz val="9"/>
        <rFont val="Arial Narrow"/>
        <family val="2"/>
      </rPr>
      <t>Inicio de Obras</t>
    </r>
    <r>
      <rPr>
        <u/>
        <sz val="9"/>
        <rFont val="Arial Narrow"/>
        <family val="2"/>
      </rPr>
      <t>:</t>
    </r>
    <r>
      <rPr>
        <sz val="9"/>
        <rFont val="Arial Narrow"/>
        <family val="2"/>
      </rPr>
      <t xml:space="preserve"> Previo al inicio de obras deberá presentar la documentación aplicable a la Verificación Técnica, incluyendo la</t>
    </r>
  </si>
  <si>
    <t>04.08</t>
  </si>
  <si>
    <t xml:space="preserve">LICENCIA DE EDIFICACIÓN MODALIDAD D </t>
  </si>
  <si>
    <t>PARA LOS SIGUIENTES PROYECTOS INCLUIDOS EN LA MODALIDAD</t>
  </si>
  <si>
    <t>LAS EDIFICACIONES PARA FINES DE INDUSTRIA</t>
  </si>
  <si>
    <t>LAS EDIFICACIONES PARA LOCALES COMERCIALES, CULTURALES, CENTROS DE DIVERSIÓN Y</t>
  </si>
  <si>
    <t xml:space="preserve">SALAS DE ESPECTACULOS, QUE INDIVIDUALMENTE O EN CONJUNTO CUENTEN CON MÁS DE </t>
  </si>
  <si>
    <t>30 000 M2 DE AREA CONSTRUIDA</t>
  </si>
  <si>
    <t xml:space="preserve">* Ley Nº 29090 y modificatorias (25/09/07) Art. 2, 4 Numeral 7, Art. 5, </t>
  </si>
  <si>
    <t>LAS EDIFICACIONES PARA MERCADOS QUE CUENTEN CON MÁS DE 15 000 M2 DE AREA CONSTRUIDA</t>
  </si>
  <si>
    <t>Art. 10 Numeral 4, Art. 25 y 31</t>
  </si>
  <si>
    <t>LOCALES DE ESPECTACULOS DEPORTIVOS DE MÁS DE 20 000 OCUPANTES</t>
  </si>
  <si>
    <t>* D.S. Nº 008-2013-VIVIENDA y modificatorias (04/05/13) Art 42.4,</t>
  </si>
  <si>
    <t xml:space="preserve">LAS EDIFICACIONES PARA FINES EDUCATIVOS, SALUD, HOSPEDAJE, ESTABLECIMIENTOS DE </t>
  </si>
  <si>
    <t>EXPENDIO DE COMBUSTIBLES Y TERMINALES DE TRANSPORTE</t>
  </si>
  <si>
    <t>* D.S. N°035-2006-VIVIENDA Art. 133 y 136 (08/11/06)</t>
  </si>
  <si>
    <t>INDECI SEGÚN CORRESPONDA)</t>
  </si>
  <si>
    <t xml:space="preserve">C) PLANOS DE INSTALACIONES: SANITARIAS, ELÉCTRICAS, ELECTROMECÁNICAS Y OTRAS, DE SER EL </t>
  </si>
  <si>
    <t xml:space="preserve">D) EL PLANOS DE SEGURIDAD Y EVACUACIÓN AMOBLADO ESC 1/75 MÍNIMO, PARA REVISIÓN DEL </t>
  </si>
  <si>
    <t xml:space="preserve">EN CASO SE SOLICITE LICENCIA DE EDIFICACIÓN PARA REMODELACIÓN, AMPLIACIÓN O PUESTA EN VALOR HISTÓRICO: </t>
  </si>
  <si>
    <t xml:space="preserve">CUALES SE DIFERENCIE LA EDIFICACIÓN EXISTENTE DE LA PROYECTADA Y SU RESPECTIVA MEMORIA </t>
  </si>
  <si>
    <t>DESCRIPTIVA, CONSIDERANDO:</t>
  </si>
  <si>
    <r>
      <t>Licencia Temporal:</t>
    </r>
    <r>
      <rPr>
        <sz val="9"/>
        <rFont val="Arial Narrow"/>
        <family val="2"/>
      </rPr>
      <t xml:space="preserve"> Con el dictamen Conforme de la Comisión Técnica en la especialidad Arquitectura, el administrado podrá optar por</t>
    </r>
  </si>
  <si>
    <t>iniciar las obras bajo una Licencia Temporal de Edificación, adjuntando el anexo D del FUE. Esta Licencia Temporal</t>
  </si>
  <si>
    <t>sólo autoriza el inicio de las OBRAS PRELIMINARES, que se requieran para implementar la obra previo al proceso</t>
  </si>
  <si>
    <t>de excavación.</t>
  </si>
  <si>
    <t>edificación DEFINITIVA la cual por sí misma no autoriza la ejecución de las obras.</t>
  </si>
  <si>
    <r>
      <rPr>
        <b/>
        <u/>
        <sz val="9"/>
        <rFont val="Arial Narrow"/>
        <family val="2"/>
      </rPr>
      <t>Para el inicio de Obras</t>
    </r>
    <r>
      <rPr>
        <sz val="9"/>
        <rFont val="Arial Narrow"/>
        <family val="2"/>
      </rPr>
      <t>: Se deberá presentar la documentación aplicable a la Verificación Técnica, incluyendo la</t>
    </r>
  </si>
  <si>
    <t>04.09</t>
  </si>
  <si>
    <t>MODIFICACION DEL PROYECTO EN LA</t>
  </si>
  <si>
    <t>SOLICITUD</t>
  </si>
  <si>
    <r>
      <t xml:space="preserve">MODALIDAD B </t>
    </r>
    <r>
      <rPr>
        <sz val="9"/>
        <rFont val="Arial Narrow"/>
        <family val="2"/>
      </rPr>
      <t xml:space="preserve">(antes de emitida la Licencia de Edificación) </t>
    </r>
  </si>
  <si>
    <t>POR EL / LOS TITULARES NECESARIA DE ACUERDO A LA MODIFICACIÓN PROPUESTA Y A LA</t>
  </si>
  <si>
    <t>MODALIDAD DE APROBACIÓN QUE CORRESPONDA</t>
  </si>
  <si>
    <t>* Ley Nº 29090 y modificatorias (25/09/07) Art. 2, 7, 25, 31</t>
  </si>
  <si>
    <t>* D.S. Nº 008 -2013-VIVIENDA y modificatorias (04/05/13) Art. 47,</t>
  </si>
  <si>
    <t xml:space="preserve"> 51, 60</t>
  </si>
  <si>
    <t>04.10</t>
  </si>
  <si>
    <t>MODIFICACION DEL PROYECTO EN LA MODALIDAD</t>
  </si>
  <si>
    <t xml:space="preserve">SOLICITUD </t>
  </si>
  <si>
    <t>C CON EVALUACIÓN PREVIA POR COMISIÓN</t>
  </si>
  <si>
    <t>INDECI, MINISTERIO DE CULTURA SEGÚN EL CASO)  DE CORRESPONDER</t>
  </si>
  <si>
    <t>POR EL / LOS TITULARES EXIGIDA PARA LA MODALIDAD C, QUE SEAN MATERIA DE LA</t>
  </si>
  <si>
    <t>MODIFICACION PROPUESTA</t>
  </si>
  <si>
    <t>PLANOS DEL PROYECTO MODIFICADO</t>
  </si>
  <si>
    <t>* D.S. Nº 008-2013-VIVIENDA y modificatorias (04/05/13) Art 47, 52,</t>
  </si>
  <si>
    <t xml:space="preserve">* Ley Nº 29566 (28/07/10) Art. 5 literal a), b), c) y d) </t>
  </si>
  <si>
    <t>* D.S. N°035-2006-VIVIENDA (08/11/06) Art 133 y 136</t>
  </si>
  <si>
    <t>04.11</t>
  </si>
  <si>
    <t>04.12</t>
  </si>
  <si>
    <t xml:space="preserve">MODIFICACIÓN DE LICENCIA DE EDIFICACIÓN </t>
  </si>
  <si>
    <t xml:space="preserve">ANEXO H DEL FORMULARIO ÚNICO DE EDIFICACIONES FUE DE LICENCIA, ANEXO A Y/O B, DE </t>
  </si>
  <si>
    <r>
      <rPr>
        <b/>
        <sz val="9"/>
        <rFont val="Calibri"/>
        <family val="2"/>
        <scheme val="minor"/>
      </rPr>
      <t>MODALIDAD  A</t>
    </r>
    <r>
      <rPr>
        <sz val="11"/>
        <rFont val="Calibri"/>
        <family val="2"/>
        <scheme val="minor"/>
      </rPr>
      <t xml:space="preserve"> (</t>
    </r>
    <r>
      <rPr>
        <sz val="9"/>
        <rFont val="Arial Narrow"/>
        <family val="2"/>
      </rPr>
      <t>Antes de su ejecución y con licencia</t>
    </r>
    <r>
      <rPr>
        <sz val="11"/>
        <rFont val="Calibri"/>
        <family val="2"/>
        <scheme val="minor"/>
      </rPr>
      <t xml:space="preserve"> </t>
    </r>
  </si>
  <si>
    <t xml:space="preserve">EXISTIR CONDÓMINOS (POR DUPLICADO) DEBIDAMENTE LLENADO FIRMADOS Y SELLADOS POR EL </t>
  </si>
  <si>
    <t>de edificación vigente, para modificaciones sustanciales)</t>
  </si>
  <si>
    <t>TITULAR Y DEMÁS ACTORES DEL PROCESO.</t>
  </si>
  <si>
    <t>DOCUMENTACIÓN NECESARIA EXIGIDA PARA LA MODALIDAD A, Y DE ACUERDO CON LA MODIFICACIÓN</t>
  </si>
  <si>
    <t xml:space="preserve"> PROPUESTA</t>
  </si>
  <si>
    <t>* Ley Nº 29090 y modificatorias  (25/09/07) Art. 2, 7, 10, Numeral 1</t>
  </si>
  <si>
    <t xml:space="preserve"> Art. 25 y 31</t>
  </si>
  <si>
    <t>* D.S. Nº 008 -2013-VIVIENDA y modificatorias (04/05/13) Art 47,</t>
  </si>
  <si>
    <t xml:space="preserve"> 50, 60.2 </t>
  </si>
  <si>
    <t>04.13</t>
  </si>
  <si>
    <t>MODIFICACIÓN DE LICENCIA EDIFICACIÓN</t>
  </si>
  <si>
    <r>
      <t>MODALIDAD  B</t>
    </r>
    <r>
      <rPr>
        <sz val="11"/>
        <rFont val="Arial Narrow"/>
        <family val="2"/>
      </rPr>
      <t xml:space="preserve"> (</t>
    </r>
    <r>
      <rPr>
        <sz val="9"/>
        <rFont val="Arial Narrow"/>
        <family val="2"/>
      </rPr>
      <t>Antes de su ejecución y con licencia</t>
    </r>
    <r>
      <rPr>
        <sz val="11"/>
        <rFont val="Arial Narrow"/>
        <family val="2"/>
      </rPr>
      <t xml:space="preserve"> </t>
    </r>
  </si>
  <si>
    <t>de edificación vigente, para modificaciones</t>
  </si>
  <si>
    <t>sustanciales)</t>
  </si>
  <si>
    <t>DOCUMENTACIÓN NECESARIA EXIGIDA PARA LA MODALIDAD B, Y DE ACUERDO CON LA MODIFICACIÓN</t>
  </si>
  <si>
    <t>* Ley Nº 29090 y modificatorias  (25/09/07) Art. 2, 7, 10, Numeral 2</t>
  </si>
  <si>
    <t xml:space="preserve">* D.S. Nº 008-2013-VIVIENDA y modificatorias (04/05/13) Art. 47, </t>
  </si>
  <si>
    <t>51, 60.2</t>
  </si>
  <si>
    <t>04.14</t>
  </si>
  <si>
    <t xml:space="preserve">MODIFICACIÓN DE LICENCIA EDIFICACIÓN – </t>
  </si>
  <si>
    <t xml:space="preserve">MODALIDAD C CON EVALUACIÓN PREVIA </t>
  </si>
  <si>
    <t xml:space="preserve">EXISTIR CONDÓMINOS (POR DUPLICADO) DEBIDAMENTE LLENADO FIRMADO Y SELLADO POR EL </t>
  </si>
  <si>
    <r>
      <t>POR COMISIÓN TÉCNICA</t>
    </r>
    <r>
      <rPr>
        <sz val="9"/>
        <rFont val="Arial Narrow"/>
        <family val="2"/>
      </rPr>
      <t xml:space="preserve"> (Antes de su</t>
    </r>
  </si>
  <si>
    <t>RESPONSABLE DE OBRA Y EL TITULAR</t>
  </si>
  <si>
    <t xml:space="preserve">ejecución y con licencia de edificación vigente, para </t>
  </si>
  <si>
    <t xml:space="preserve">DOCUMENTACIÓN NECESARIA EXIGIDA PARA LA MODALIDAD C, Y DE ACUERDO CON LA MODIFICACIÓN </t>
  </si>
  <si>
    <t>modificaciones sustanciales)</t>
  </si>
  <si>
    <t>PROPUESTA</t>
  </si>
  <si>
    <t>COPIA DEL COMPROBANTE DE PAGO POR DERECHO DE REVISIÓN DE LA COMISIÓN TÉCNICA</t>
  </si>
  <si>
    <t>PLANOS DEL PROYECTO MODIFICADO.</t>
  </si>
  <si>
    <t>* Ley Nº 29090 y modificatorias (25/09/07) Art. 2, 7, 10, Numeral 3,</t>
  </si>
  <si>
    <t>Art. 25 y 31</t>
  </si>
  <si>
    <t>* D.S. Nº 008-2013-VIVIENDA (04/05/13) Art 47, 52, 56 y 60.2</t>
  </si>
  <si>
    <t>04.15</t>
  </si>
  <si>
    <t>MODIFICACIÓN DE LICENCIA EDIFICACIÓN-</t>
  </si>
  <si>
    <t xml:space="preserve">MODALIDAD C CON APROBACIÓN PREVIA DE </t>
  </si>
  <si>
    <t>REVISORES URBANOS</t>
  </si>
  <si>
    <t xml:space="preserve"> (Antes de su ejecución y con licencia de edificación vigente)</t>
  </si>
  <si>
    <t>DOCUMENTOS EXIGIDOS PARA LA MODALIDAD C, QUE SEAN MATERIA DE MODIFICACIÓN</t>
  </si>
  <si>
    <t>PLANOS DE LA MODIFICACION PROPUESTA, APROBADOS POR EL O LOS REVISORES URBANOS</t>
  </si>
  <si>
    <t>QUE CORRESPONDAN</t>
  </si>
  <si>
    <t>* D.S. Nº 008-2013-VIVIENDA  (04/05/13) Art 47, 51, 58,  60.2</t>
  </si>
  <si>
    <t>* D.S. N°035-2006-VIVIENDA  (08/11/06) Art. 133 y 136</t>
  </si>
  <si>
    <t>04.16</t>
  </si>
  <si>
    <t>MODIFICACIÓN DE LICENCIA EDIFICACIÓN –</t>
  </si>
  <si>
    <r>
      <t xml:space="preserve">MODALIDAD D </t>
    </r>
    <r>
      <rPr>
        <sz val="9"/>
        <rFont val="Arial Narrow"/>
        <family val="2"/>
      </rPr>
      <t>(Antes de su ejecución y con licencia de</t>
    </r>
  </si>
  <si>
    <t xml:space="preserve"> edificación vigente).</t>
  </si>
  <si>
    <t xml:space="preserve">DOCUMENTACIÓN NECESARIA EXIGIDA PARA LA MODALIDAD D, Y DE ACUERDO CON LA MODIFICACIÓN </t>
  </si>
  <si>
    <t>* Ley Nº 29090 y modificatorias (25/09/07) Art. 7, 10 Numeral 4,</t>
  </si>
  <si>
    <t>* D.S. Nº 008 -2013-VIVIENDA y modificatorias  (04/05/13) Art. 47,</t>
  </si>
  <si>
    <t xml:space="preserve"> 52, 60.2</t>
  </si>
  <si>
    <t>04.17</t>
  </si>
  <si>
    <t xml:space="preserve">LICENCIA DE EDIFICACIÓN PARA </t>
  </si>
  <si>
    <t xml:space="preserve">CONSTRUCCIÓN POR ETAPAS-MODALIDAD C </t>
  </si>
  <si>
    <t xml:space="preserve">CON EVALUACIÓN PREVIA POR COMISIÓN </t>
  </si>
  <si>
    <t xml:space="preserve">CONDÓMINOS DEBIDAMENTE LLENADO FIRMADO Y SELLADO POR EL RESPONSABLE DE OBRA Y EL </t>
  </si>
  <si>
    <t>TITULAR</t>
  </si>
  <si>
    <t xml:space="preserve">A) PLANOS DE ARQUITECTURA (INCLUYE PLANOS DE SEGURIDAD Y EVACUACIÓN) E INGENIERÍA, </t>
  </si>
  <si>
    <t>* Ley Nº 29090 y modificatorias (25/09/07) Art. 2, 7, 10 Numeral 3,</t>
  </si>
  <si>
    <t xml:space="preserve">EN AMBOS CASOS COPIAS DEL PLAN INTEGRAL CONFORME, INDICANDO MEDIANTE ACHURADOS </t>
  </si>
  <si>
    <t xml:space="preserve">  Art. 11, 25 y 31</t>
  </si>
  <si>
    <t xml:space="preserve">LA ETAPA A REALIZAR, CONSIDERANDO QUE LA  MISMA DEBE CONSTITUIR UNA UNIDAD </t>
  </si>
  <si>
    <t>* D.S. Nº 008 -2013-VIVIENDA y modificatorias (04/05/2013) Art. 47,</t>
  </si>
  <si>
    <t>FUNCIONAL AUTOSUFICIENTE PARA EL USO SOLICITADO.</t>
  </si>
  <si>
    <t xml:space="preserve"> 52 y 56</t>
  </si>
  <si>
    <t xml:space="preserve">PÓLIZA CAR (TODO RIESGO CONTRATISTA) O LA PÓLIZA DE RESPONSABILIDAD CIVIL, CON UNA </t>
  </si>
  <si>
    <t xml:space="preserve">COBERTURA POR DAÑOS, MATERIALES Y PERSONALES A TERCEROS, CON VIGENCIA DURANTE  </t>
  </si>
  <si>
    <t>TODO EL PERIODO DE EJECUCIÓN DE OBRA SEGÚN EL CRONOGRAMA DE OBRA SUSCRITO.</t>
  </si>
  <si>
    <t>Los requisitos exigidos deberán ser presentados en original y copia, salvo lo especificado en cada uno de ellos.</t>
  </si>
  <si>
    <r>
      <rPr>
        <b/>
        <u/>
        <sz val="9"/>
        <rFont val="Arial Narrow"/>
        <family val="2"/>
      </rPr>
      <t>Inicio de Obras</t>
    </r>
    <r>
      <rPr>
        <sz val="9"/>
        <rFont val="Arial Narrow"/>
        <family val="2"/>
      </rPr>
      <t>.- Previamente deberá presentar:</t>
    </r>
  </si>
  <si>
    <t>a) Carta de comunicación de inicio de obras</t>
  </si>
  <si>
    <t>b)Suscripción del cronograma de visitas de inspección constituido por las Verificaciones Técnicas</t>
  </si>
  <si>
    <t xml:space="preserve">c) La Póliza CAR (Todo Riesgo Contratista) o la Póliza de Responsabilidad Civil, con una cobertura </t>
  </si>
  <si>
    <t xml:space="preserve">por daños, materiales y personales a terceros, con vigencia durante  todo el periodo de ejecución </t>
  </si>
  <si>
    <t>de obra según el cronograma de obra suscrito.</t>
  </si>
  <si>
    <t>d) Pago por la verificación técnica</t>
  </si>
  <si>
    <t>04.18</t>
  </si>
  <si>
    <t>LICENCIA DE EDIFICACIÓN PARA CONSTRUCCIÓN</t>
  </si>
  <si>
    <t xml:space="preserve">POR ETAPAS - MODALIDAD C CON REVISORES </t>
  </si>
  <si>
    <t>* Ley Nº 29090 y modificatorias (25/09/07) Art. 2, 11 y 31</t>
  </si>
  <si>
    <t xml:space="preserve"> 57, 58.6</t>
  </si>
  <si>
    <t>04.19</t>
  </si>
  <si>
    <t xml:space="preserve">CONDÓMINOS (POR DUPLICADO) DEBIDAMENTE LLENADO FIRMADO Y SELLADO POR EL </t>
  </si>
  <si>
    <t>* Ley Nº 29090 y modificatorias (25/07/09)  Art. 2, 11, 25 y 31</t>
  </si>
  <si>
    <t>* D.S. Nº 008-2013-VIVIENDA  (04/05/2013) Art 47, 52.3</t>
  </si>
  <si>
    <r>
      <rPr>
        <b/>
        <u/>
        <sz val="9"/>
        <rFont val="Arial Narrow"/>
        <family val="2"/>
      </rPr>
      <t>Inicio de Obras:</t>
    </r>
    <r>
      <rPr>
        <sz val="9"/>
        <rFont val="Arial Narrow"/>
        <family val="2"/>
      </rPr>
      <t xml:space="preserve"> Previo al inicio de obras deberá presentar:</t>
    </r>
  </si>
  <si>
    <t>a) Carta de comunicación del inicio de obras</t>
  </si>
  <si>
    <t>b) Pago por la verificación técnica</t>
  </si>
  <si>
    <t>c)Suscripción del cronograma de visitas de inspección constituido por las Verificaciones Técnicas</t>
  </si>
  <si>
    <t xml:space="preserve">d) La Póliza CAR (Todo Riesgo Contratista) o la Póliza de Responsabilidad Civil, con una cobertura </t>
  </si>
  <si>
    <t>04.20</t>
  </si>
  <si>
    <t xml:space="preserve">PRORROGA DE LA LICENCIA DE </t>
  </si>
  <si>
    <r>
      <t xml:space="preserve"> EDIFICACIÓN</t>
    </r>
    <r>
      <rPr>
        <sz val="9"/>
        <rFont val="Arial Narrow"/>
        <family val="2"/>
      </rPr>
      <t xml:space="preserve"> </t>
    </r>
  </si>
  <si>
    <t xml:space="preserve">SOLICITUD FIRMADA POR EL TITULAR </t>
  </si>
  <si>
    <t>(Por 12 meses calendarios y por única vez)</t>
  </si>
  <si>
    <t>La prórroga debe solictarse dentro de los 30 días calendario anteriores al vencimiento de la licencia, debiendo verificarse que para efectos</t>
  </si>
  <si>
    <t>* Ley 27972 Art 79 (27/02/03)</t>
  </si>
  <si>
    <t>de la realización de obras en el plazo prorrogado, se haya cumplido con adecuar y/o ampliar los requisitos propios de la Verificación Técnica</t>
  </si>
  <si>
    <t>* Ley 29090 y modificatorias (25/09/07) Art. 11</t>
  </si>
  <si>
    <t>* D.S. N° 008-2013-VIVIENDA y modificatorias (04/05/13) Art. 47</t>
  </si>
  <si>
    <t xml:space="preserve">* Ley Nº 29566 (28/07/10) Art. 5° literal a), c) y d) </t>
  </si>
  <si>
    <t>04.21</t>
  </si>
  <si>
    <t>REVALIDACIÓN DE LICENCIA DE EDIFICACIÓN</t>
  </si>
  <si>
    <t>(De haberse producido la caducidad de la licencia)</t>
  </si>
  <si>
    <t>ANEXO H DEL FORMULARIO FUE DE LICENCIA DE EDIFICACIÓN PARA EMISIÓN DE RESOLUCIÓN</t>
  </si>
  <si>
    <t>Posterior al 06 de Octubre del 2003 fecha de Publicación</t>
  </si>
  <si>
    <t xml:space="preserve">DEBIDAMENTE LLENADO FIRMADO Y SELLADO POR RESPONSABLE DE OBRA Y EL TITULAR CON </t>
  </si>
  <si>
    <t xml:space="preserve"> de Decreto Supremio N° 027-2003-VIVIENDA  </t>
  </si>
  <si>
    <t>ANEXO A Y/O B, DE EXISTIR CONDÓMINOS (POR DUPLICADO).</t>
  </si>
  <si>
    <t>En este caso debe verificarse que para efectos de la realización de obras en el plazo prorrogado, se haya cumplido con adecuar los</t>
  </si>
  <si>
    <t>requisitos propios de la Verificación Técnica para efectos de la realización de obras durante el plazo establecido en la revalidación</t>
  </si>
  <si>
    <t xml:space="preserve">* D.S. Nº 008-2013-VIVIENDA (04/05/13) Art. 4, 47 </t>
  </si>
  <si>
    <t>De haberse producido la caducidad de la Licencia y sólo procede para casos en que la Licencia haya sido otorgada con posterioridad al 06</t>
  </si>
  <si>
    <t xml:space="preserve">* Ley Nº 29566 (28/07/10) Art. 5 literal d) </t>
  </si>
  <si>
    <t xml:space="preserve"> de Octubre del 2003, fecha de publicación del D.S. N° 027-2003-VIVIENDA</t>
  </si>
  <si>
    <t>04.22</t>
  </si>
  <si>
    <t>(Para todas las Modalidades aprobadas en la Ley)</t>
  </si>
  <si>
    <t>INTERVIENEN (POR TRIPLICADO)</t>
  </si>
  <si>
    <t xml:space="preserve">SÓLO EN CASO QUE EL TITULAR DEL DERECHO A EDIFICAR SEA UNA PERSONA DISTINTA A </t>
  </si>
  <si>
    <t>* Ley Nº 29090 y modificatorias (25/09/07) Art. 2, 29.1  y 31</t>
  </si>
  <si>
    <t>QUIEN INICIO EL PROCEDIMIENTO DE EDIFICACIÓN, DEBERA PRESENTAR:</t>
  </si>
  <si>
    <t>* D.S. N° 008-2013-VIVIENDA y modificatorias (04/05/13) Art 47, 62</t>
  </si>
  <si>
    <t>04.23</t>
  </si>
  <si>
    <t xml:space="preserve">CONFORMIDAD DE OBRA SIN VARIACIÓN Y </t>
  </si>
  <si>
    <t xml:space="preserve">DECLARATORIA DE EDIFICACIÓN </t>
  </si>
  <si>
    <t xml:space="preserve">FORMULARIO ÚNICO DE EDIFICACIONES -FUE DE CONFORMIDAD DE OBRA Y DECLARATORIA DE </t>
  </si>
  <si>
    <t xml:space="preserve">EDIFICACIÓN DEBIDAMENTE LLENADO FIRMADOS Y SELLADOS POR EL RESPONSABLE DE OBRA, </t>
  </si>
  <si>
    <t>EL TITULAR Y DEMÁS ACTORES DEL PROCESO (POR TRIPLICADO)</t>
  </si>
  <si>
    <t>* Ley Nº 29090 y modificatorias (25/09/07) Art. 2, 28  y 31</t>
  </si>
  <si>
    <t>* Decreto Supremo N° 008-2013-VIVIENDA (04/05/13) Art 47, 63</t>
  </si>
  <si>
    <t>* Ley Nº 29566 (28/07/10) Art. 5 literal a) y d)</t>
  </si>
  <si>
    <t>COPIA DE PLANOS DE UBICACIÓN Y DE ARQUITECTURA APROBADOS, CORRESPONDIENTE A LA</t>
  </si>
  <si>
    <t>LICENCIA DE EDIFICACIÓN POR TRIPLICADO</t>
  </si>
  <si>
    <t xml:space="preserve">DECLARACION JURADA, FIRMADA POR EL PROFESIONAL RESPONSABLE DE OBRA, </t>
  </si>
  <si>
    <t>MANIFESTANDO QUE ÉSTA SE HA REALIZADO CONFORME A LOS PLANOS APROBADOS DE LA</t>
  </si>
  <si>
    <t>LICENCIA DE EDIFICACION</t>
  </si>
  <si>
    <t xml:space="preserve">Sólo para edificaciones para fines de vivienda multifamiliar, a solicitud del administrado se podrá extender la </t>
  </si>
  <si>
    <t>Conformidad de Obra a nivel de "casco habitable", debiendo las edificaciones cumplir con:</t>
  </si>
  <si>
    <t xml:space="preserve">a) En los bienes y servicios comunes: Contar con estructuras, obras exteriores, fachadas exteriores e interiores, </t>
  </si>
  <si>
    <t xml:space="preserve">paramentos laterales, muros, pisos, escaleras y techos concluidos; instalaciones sanitarias, eléctricas, y de ser el </t>
  </si>
  <si>
    <t xml:space="preserve">caso, instalaciones de gas, sistema de bombeo de agua contra incendio y agua potable, sistema de bombeo de </t>
  </si>
  <si>
    <t xml:space="preserve">desague y ascensores u otras instalaciones en funcionamiento. Los pasadizos y escaleras comunes no deben </t>
  </si>
  <si>
    <t>presentar impedimento de circulación.</t>
  </si>
  <si>
    <t xml:space="preserve">b) En las áreas de propiedad exclusiva: Contar con muros revocados, falsos pisos y/o contrapisos terminados, </t>
  </si>
  <si>
    <t>puertas y ventanas exteriores con vidrios o cristales colocados; así como un baño terminado con aparatos sanitarios,</t>
  </si>
  <si>
    <t>puertas y ventanas.</t>
  </si>
  <si>
    <t>04.24</t>
  </si>
  <si>
    <t>MODALIDAD B</t>
  </si>
  <si>
    <t>* D.S. N° 008-2013-VIVIENDA y modificatorias (04/05/13) Art. 47, 63</t>
  </si>
  <si>
    <t>04.25</t>
  </si>
  <si>
    <t>DECLARATORIA DE EDIFICACIÓN</t>
  </si>
  <si>
    <t>* Ley Nº 29090 y modificatorias (25/09/07)  Art. 28 y 31</t>
  </si>
  <si>
    <t>Conformidad de Obra a nivel de "caso habitable", debiendo las edificaciones cumplir con:</t>
  </si>
  <si>
    <t>04.26</t>
  </si>
  <si>
    <t>* Ley Nº 29090 y modificatorias (25/09/07) Art. 28 y 31</t>
  </si>
  <si>
    <t xml:space="preserve">CONFORMIDAD DE OBRA CON VARIACIÓN Y </t>
  </si>
  <si>
    <t xml:space="preserve">(Para modificaciones no sustanciales y siempre que cumplan con </t>
  </si>
  <si>
    <t>la normativa)</t>
  </si>
  <si>
    <t>* D.S. N° 008-2013-VIVIENDA y modificatorias (04/05/13) Art. 47, 64</t>
  </si>
  <si>
    <t xml:space="preserve">DECLARACIÓN JURADA DE HABILIDAD DE PROFESIONAL RESPONSABLE O CONSTATADOR DE LA </t>
  </si>
  <si>
    <t>OBRA</t>
  </si>
  <si>
    <t xml:space="preserve">PLANOS DE REPLANTEO FIRMADOS POR EL RESPONSABLE DE OBRA Y POR EL/LOS TITULARES, </t>
  </si>
  <si>
    <t>CON LAS MISMAS ESPECIFICACIONES DE LOS PLANOS DEL PROYECTO APROBADO Y QUE</t>
  </si>
  <si>
    <t>CORRESPONDAN A LA OBRA EJECUTADA</t>
  </si>
  <si>
    <t>b) PLANOS DE ARQUITECTURA ESC. 1/75 MÍNIMO (PLANTAS, CORTES Y ELEVACIONES)</t>
  </si>
  <si>
    <t xml:space="preserve">CARTA QUE ACREDITE LA AUTORIZACIÓN DEL PROYECTISTA ORIGINAL PARA REALIZAR LAS </t>
  </si>
  <si>
    <t xml:space="preserve">MODIFICACIONES,  EN CASO ÉSTE NO SEA EL RESPONSABLE NI EL CONSTATADOR DE LA OBRA </t>
  </si>
  <si>
    <t>* Ley Nº 29566 (28/07/10) Art. 5 literal a) c) y d)</t>
  </si>
  <si>
    <t>B) PLANOS DE ARQUITECTURA ESC. 1/75 MÍNIMO (PLANTAS, CORTES Y ELEVACIONES)</t>
  </si>
  <si>
    <t>DE ARQUITECTURA</t>
  </si>
  <si>
    <t xml:space="preserve"> En concordancia con lo establecido en el Art. 2 de la Ley Nº 27580 no procede Regularizaciones en bienes culturales </t>
  </si>
  <si>
    <t xml:space="preserve">inmuebles o ambientes que constituyan Patrimonio Cultural de la Nación  que se encuentren </t>
  </si>
  <si>
    <t xml:space="preserve">dentro de la Zona Monumental del Bosque El Olivar de San Isidro y otras zonas. No aplica a las edificaciones </t>
  </si>
  <si>
    <t xml:space="preserve">ejecutadas antes de entrar en vigencia la citada Ley siempre que se acredite con la documentación </t>
  </si>
  <si>
    <t xml:space="preserve">Comisión </t>
  </si>
  <si>
    <t>Técnica</t>
  </si>
  <si>
    <t xml:space="preserve">AUTORIZACIÓN MUNICIPAL PARA </t>
  </si>
  <si>
    <t xml:space="preserve">SOLICITUD FIRMADA POR EL TITULAR SUSTENTANDO TÉCNICAMENTE EL PEDIDO, CON </t>
  </si>
  <si>
    <t xml:space="preserve">CONSTRUCCIÓN EN HORARIO </t>
  </si>
  <si>
    <t>INDICACIÓN DE LA RESOLUCIÓN DE LICENCIA DE OBRA O EDIFICACIÓN</t>
  </si>
  <si>
    <t>EXTRAORDINARIO Y EXCEPCIONAL</t>
  </si>
  <si>
    <t>* Ley Nº 27972 (27/05/03) Art. 79</t>
  </si>
  <si>
    <t xml:space="preserve">* D.S. Nº 011-2006-VIVIENDA y modificatorias (08/05/06) </t>
  </si>
  <si>
    <t xml:space="preserve">La solicitud deberá presentarse con una antelación no menor de 2 días calendarios de la fecha </t>
  </si>
  <si>
    <t xml:space="preserve">  Norma G030 Art. 41 g)</t>
  </si>
  <si>
    <t>indicada</t>
  </si>
  <si>
    <t>* Ordenanza N° 005-98-MSI (29/08/98) Art. 3</t>
  </si>
  <si>
    <t>* Ley N° 27444 (11/04/01) Art. 53, 106, 107, 108, 115</t>
  </si>
  <si>
    <t xml:space="preserve">* Ley Nº 29060 (07/07/07) 1ra. Disp. Trans. Com. y Final </t>
  </si>
  <si>
    <t>04.32</t>
  </si>
  <si>
    <t>LICENCIA DE HABILITACIÓN URBANA</t>
  </si>
  <si>
    <t>A</t>
  </si>
  <si>
    <t>VERIFICACIÓN ADMINISTRATIVA</t>
  </si>
  <si>
    <t xml:space="preserve">REQUISITOS COMUNES </t>
  </si>
  <si>
    <t>FUHU POR TRIPLICADO DEBIDAMENTE SUSCRITO.</t>
  </si>
  <si>
    <t>* Ley N° 29090 y modificatorias (25/09/07) Art. 2, 10, 16</t>
  </si>
  <si>
    <t xml:space="preserve">DECLARACIÓN JURADA DE HABILITACIÓN DE LOS PROFESIONALES QUE INTERVIENE EN EL PROYECTO Y </t>
  </si>
  <si>
    <t>SUSCRIBEN LA DOCUMENTACIÓN TÉCNICA.</t>
  </si>
  <si>
    <t xml:space="preserve">DOCUMENTACIÓN TÉCNICA </t>
  </si>
  <si>
    <t>CERTIFICADO DE ZONIFICACIÓN Y VÍAS.</t>
  </si>
  <si>
    <t>CERTIFICADO DE FACTIBILIDAD DE SERVICIOS DE AGUA, ALCANTARILLADO Y DE ENERGÍA ELÉCTRICA, VIGENTES</t>
  </si>
  <si>
    <t>DECLARACIÓN JURADA DE INEXISTENCIA DE FEUDATARIOS.</t>
  </si>
  <si>
    <t xml:space="preserve">DOCUMENTACIÓN TÉCNICA, POR TRIPLICADO, FIRMADA POR EL SOLICITANTE Y LOS PROFESIONALES </t>
  </si>
  <si>
    <t>RESPONSABLES DEL DISEÑO DE ACUERDO A LO SIGUIENTE:</t>
  </si>
  <si>
    <t xml:space="preserve">     </t>
  </si>
  <si>
    <t xml:space="preserve"> - PLANO DE UBICACIÓN Y LOCALIZACIÓN DEL TERRENO CON COORDENADAS UTM </t>
  </si>
  <si>
    <t xml:space="preserve"> - PLANO PERIMÉTRICO Y TOPOGRÁFICO.</t>
  </si>
  <si>
    <t xml:space="preserve"> - PLANO DE TRAZADO Y LOTIZACIÓN CON INDICACIÓN DE LOTES, APORTES, VÍAS Y SECCIONES DE VÍAS, EJES</t>
  </si>
  <si>
    <t xml:space="preserve">    DE TRAZO Y HABILITACIONES COLINDANTES, EN CASO SEA   NECESARIO PARA COMPRENDER LA</t>
  </si>
  <si>
    <t xml:space="preserve">    INTEGRACIÓN CON EL ENTORNO; PLANO DE PAVIMENTOS, CON INDICACIÓN DE CURVAS DE</t>
  </si>
  <si>
    <t xml:space="preserve">     NIVEL CADA METRO.</t>
  </si>
  <si>
    <t xml:space="preserve"> - PLANO DE ORNAMENTACIÓN DE PARQUES, REFERENTES AL DISEÑO, ORNAMENTACIÓN Y EQUIPAMIENTO DE  </t>
  </si>
  <si>
    <t xml:space="preserve">   LAS ÁREAS DE RECREACIÓN PÚBLICA,DE SER EL CASO. </t>
  </si>
  <si>
    <t xml:space="preserve"> - MEMORIA DESCRIPTIVA.</t>
  </si>
  <si>
    <t>COPIA DEL PLANEAMIENTO INTEGRAL APROBADO DE CORRESPONDER</t>
  </si>
  <si>
    <t>ESTUDIO DE IMPACTO AMBIENTAL APROBADO DE CORRESPONDER.</t>
  </si>
  <si>
    <t>12)</t>
  </si>
  <si>
    <t xml:space="preserve">CERTIFICADO DE INEXISTENCIA DE RESTOS ARQUEOLÓGICOS EN AQUELLOS CASOS EN QUE EL PREDIO </t>
  </si>
  <si>
    <t xml:space="preserve">ESTÉ COMPRENDIDO EN EL LISTADO DE BIENES Y AMBIENTES CONSIDERADOS COMO </t>
  </si>
  <si>
    <t>PATRIMONIO CULTURAL MONUMENTAL Y ARQUEOLÓGICO.</t>
  </si>
  <si>
    <t>13)</t>
  </si>
  <si>
    <t>ESTUDIO DE MECÁNICA DE SUELOS.</t>
  </si>
  <si>
    <t>B</t>
  </si>
  <si>
    <t>VERIFICACIÓN TÉCNICA</t>
  </si>
  <si>
    <t>14)</t>
  </si>
  <si>
    <t xml:space="preserve">CRONOGRAMA DE VISITAS DE INSPECCIÓN, DEBIDAMENTE SUSCRITO POR EL RESPONSABLE DE OBRA Y EL </t>
  </si>
  <si>
    <t>SUPERVISOR MUNICIPAL.</t>
  </si>
  <si>
    <t>15)</t>
  </si>
  <si>
    <t>COMUNICACIÓN DE LA FECHA DE INICIO DE LA OBRA</t>
  </si>
  <si>
    <t xml:space="preserve">Los planos deberán estar georeferenciados al Sistema Geodésico Oficial, según lo establecido en la Ley N° 28294, Ley que crea el </t>
  </si>
  <si>
    <t>Sistema Nacional Integrado de Catastro y su Vinculación con el Registro de Predios y su Reglamento.</t>
  </si>
  <si>
    <t xml:space="preserve">El Formulario y sus anexos deben ser visados en todas sus páginas y cuando corresponda, firmados por el propietario o por el </t>
  </si>
  <si>
    <t>solicitante y los profesionales que interviene.</t>
  </si>
  <si>
    <t>Todos los planos y documentos técnicos deben estar sellados y firmados por el profesional responsable de los mismos y firmados</t>
  </si>
  <si>
    <t>por el propietario o solicitante.</t>
  </si>
  <si>
    <t>Se sujetan a esta modalidad:</t>
  </si>
  <si>
    <t xml:space="preserve">a) Las habilitaciones urbanas de unidades prediales no mayores de cinco (05) hectáreas que constituyan islas rústicas y que </t>
  </si>
  <si>
    <t xml:space="preserve">     conformen un lote único, siempre y cuando el lote no se encuentre afecto al Plan Víal Provincial o Metropolitano.</t>
  </si>
  <si>
    <t>b) Las habilitaciones urbanas de predios que cuenten con un Planeamiento Integral aprobado con anterioridad.</t>
  </si>
  <si>
    <t>04.33</t>
  </si>
  <si>
    <t>LICENCIA DE HABILITACIÓN URBANA MODALIDAD C</t>
  </si>
  <si>
    <t>(Aprobación con evaluación previa del proyecto por Revisores Urbanos)</t>
  </si>
  <si>
    <t>* D.S N° 008-2013-VIVIENDA y modificatorias (04/05/2013) Art. 17, 25, 34</t>
  </si>
  <si>
    <t xml:space="preserve">RESPONSABLES DEL DISEÑO; Y, QUE CUENTE CON SELLO CONFORME, ESPECIALIDAD Y LA FIRMA DEL REVISOR </t>
  </si>
  <si>
    <t>URBANO:</t>
  </si>
  <si>
    <t xml:space="preserve">  </t>
  </si>
  <si>
    <t xml:space="preserve"> DE TRAZO Y HABILITACIONES COLINDANTES, EN CASO SEA NECESARIO PARA COMPRENDER LA INTEGRACIÓN </t>
  </si>
  <si>
    <t xml:space="preserve"> CON EL ENTORNO; PLANO DE PAVIMENTOS, CON INDICACIÓN DE CURVAS DE NIVEL CADA METRO.</t>
  </si>
  <si>
    <t xml:space="preserve">   </t>
  </si>
  <si>
    <t xml:space="preserve"> - PLANO DE ORNAMENTACIÓN DE PARQUES, REFERENTES AL DISEÑO, ORNAMENTACIÓN Y EQUIPAMIENTO DE</t>
  </si>
  <si>
    <t xml:space="preserve"> LAS ÁREAS DE RECREACIÓN PÚBLICA, DE SER EL CASO. </t>
  </si>
  <si>
    <t>- MEMORIA DESCRIPTIVA.</t>
  </si>
  <si>
    <t xml:space="preserve">    </t>
  </si>
  <si>
    <t>ESTUDIO DE IMPACTO AMBIENTAL APROBADO DE CORRESPONDER</t>
  </si>
  <si>
    <t xml:space="preserve">CERTIFICADO DE INEXISTENCIA DE RESTOS ARQUEOLÓGICOSEN AQUELLOS CASOS EN QUE EL PREDIO ESTÉ </t>
  </si>
  <si>
    <t xml:space="preserve">COMPRENDIDO EN EL LISTADO DE BIENES Y AMBIENTES CONSIDERADOS COMO PATRIMONIO </t>
  </si>
  <si>
    <t>CULTURAL MONUMENTAL Y ARQUEOLÓGICO.</t>
  </si>
  <si>
    <t>ESTUDIO DE MECÁNICA DE SUELOS CON FINES DE PAVIMENTACIÓN</t>
  </si>
  <si>
    <t>INFORME TÉCNICO "CONFORME" DEL REVISOR URBANO.</t>
  </si>
  <si>
    <t>ESTUDIO DE IMPACTO VIAL APROBADO DE CORRESPONDER</t>
  </si>
  <si>
    <t>16)</t>
  </si>
  <si>
    <t>Los planos deberán estar georeferenciados al Sistema Geodésico Oficial, según lo establecido en la Ley N° 28294, Ley que crea</t>
  </si>
  <si>
    <t>el Sistema Nacional Integrado de Catastro y su Vinculación con el Registro de Predios y su Reglamento.</t>
  </si>
  <si>
    <t>El Formulario y sus anexos deben ser visados  en todas sus páginas y cuando corresponda, firmados por el propietario o por el</t>
  </si>
  <si>
    <t>Todos los planos y documentos técnicos deben estar sellados y firmados por el profesional responsable de los mismos y</t>
  </si>
  <si>
    <t>firmados por el propietario o solicitante.</t>
  </si>
  <si>
    <t>a) Las habilitaciones urbanas que se vayan a ejecutar por etapas con sujeción a un Planeamiento Integral.</t>
  </si>
  <si>
    <t>b) Las habilitaciones urbanas con construcción simultánea que soliciten venta garantizada de lotes.</t>
  </si>
  <si>
    <t>c) Las habilitaciones urbanas con construcción simultánea de viviendas en las que el número, dimensiones de lotes a habilitar y tipo</t>
  </si>
  <si>
    <t xml:space="preserve"> de viviendas a edificar se definan en el  proyecto, siempre que su finalidad sea la venta de viviendas edificadas. </t>
  </si>
  <si>
    <t>04.34</t>
  </si>
  <si>
    <t>(Aprobación con evaluación previa del proyecto por la Comisión Técnica )</t>
  </si>
  <si>
    <t xml:space="preserve">Proyectos de </t>
  </si>
  <si>
    <t>Habilitaciones</t>
  </si>
  <si>
    <t>Urbanas</t>
  </si>
  <si>
    <t>Distrital</t>
  </si>
  <si>
    <t>DECLARACIÓN JURADA DE HABILITACIÓN DE LOS PROFESIONALES QUE INTERVIENE EN EL PROYECTO Y</t>
  </si>
  <si>
    <t xml:space="preserve"> SUSCRIBEN LA DOCUMENTACIÓN TÉCNICA.</t>
  </si>
  <si>
    <t>DOCUMENTACIÓN TÉCNICA, POR TRIPLICADO, DE ACUERDO A LO SIGUIENTE:</t>
  </si>
  <si>
    <t xml:space="preserve">  - PLANO DE UBICACIÓN Y LOCALIZACIÓN DEL TERRENO CON COORDENADAS UTM </t>
  </si>
  <si>
    <t xml:space="preserve">  - PLANO PERIMÉTRICO Y TOPOGRÁFICO.</t>
  </si>
  <si>
    <t xml:space="preserve">  - PLANO DE TRAZADO Y LOTIZACIÓN CON INDICACIÓN DE LOTES, APORTES, VÍAS Y SECCIONES DE VÍAS, EJES </t>
  </si>
  <si>
    <t xml:space="preserve">  DE TRAZO Y HABILITACIONES COLINDANTES, EN CASO SEAN NECESARIO PARA COMPRENDER LA INTEGRACIÓN</t>
  </si>
  <si>
    <t xml:space="preserve">  CON EL  ENTORNO; PLANO DE PAVIMENTOS, CON INDICACIÓN DE CURVAS DE NIVEL CADA METRO.</t>
  </si>
  <si>
    <t xml:space="preserve">  - PLANO DE ORNAMENTACIÓN DE PARQUES, REFERENTES AL DISEÑO, ORNAMENTACIÓN Y EQUIPAMIENTO DE</t>
  </si>
  <si>
    <t xml:space="preserve">    LAS ÁREAS DE RECREACIÓN PÚBLICA, DE SER EL CASO. </t>
  </si>
  <si>
    <t>COPIA DEL PLANEAMIENTO INTEGRAL APROBADO, DE CORRESPONDER.</t>
  </si>
  <si>
    <t xml:space="preserve">CERTIFICADO DE INEXISTENCIA DE RESTOS ARQUEOLÓGICOS EN AQUELLOS CASOS EN QUE EL PREDIO ESTÉ </t>
  </si>
  <si>
    <t xml:space="preserve"> COMPRENDIDO EN EL LISTADO DE BIENES Y AMBIENTES CONSIDERADOS COMO PATRIMONIO CULTURAL </t>
  </si>
  <si>
    <t>MONUMENTAL Y ARQUEOLÓGICO.</t>
  </si>
  <si>
    <t>ESTUDIO DE MECÁNICA DE SUELOS CON FINES DE, PAVIMENTACIÓN.</t>
  </si>
  <si>
    <t>COPIA DEL COMPROBANTES DE PAGO POR DERECHO DE REVISIÓN DE PROYECTOS</t>
  </si>
  <si>
    <t>ESTUDIO DE IMPACTO VIAL APROBADO, DE CORRESPONDER</t>
  </si>
  <si>
    <t>CRONOGRAMA DE VISITAS DE INSPECCIÓN, DEBIDAMENTE SUSCRITO POR EL RESPONSABLE DE OBRA Y EL</t>
  </si>
  <si>
    <t xml:space="preserve"> SUPERVISOR MUNICIPAL.</t>
  </si>
  <si>
    <t xml:space="preserve">Los planos deberán estar georeferenciados al  Sistema Geodésico Oficial, según lo establecido en la Ley N° 28294, Ley que crea  </t>
  </si>
  <si>
    <t xml:space="preserve">solicitante y los profesionales que interviene. </t>
  </si>
  <si>
    <t xml:space="preserve">Todos los planos y documentos técnicos deben estar sellados y firmados por el profesional  responsable de los mismos y </t>
  </si>
  <si>
    <t>La documentación técnica será presentada en una copia; debiendo presentarse las dos copias  adicionales cuando la Comisión</t>
  </si>
  <si>
    <t>emita Dictamen Conforme.</t>
  </si>
  <si>
    <t>c) Las habilitaciones urbanas con construcción simultánea de viviendas en las que el número, dimensiones de  lotes a habilitar y tipo</t>
  </si>
  <si>
    <t xml:space="preserve"> de viviendas a edificar se definan en el  proyecto, siempre que  su finalidad sea la venta de viviendas edificadas.</t>
  </si>
  <si>
    <t xml:space="preserve">      </t>
  </si>
  <si>
    <t>04.35</t>
  </si>
  <si>
    <t>LICENCIA DE HABILITACIÓN URBANA MODALIDAD D</t>
  </si>
  <si>
    <t>a) Las habilitaciones urbanas de predios que no colinden con áreas urbanas o que</t>
  </si>
  <si>
    <t xml:space="preserve">   dichas áreas aledañas cuenten con proyectos de habilitación urbana aprobados </t>
  </si>
  <si>
    <t xml:space="preserve">   y no ejecutados, por tanto, la habilitación urbana del predio requiera de la formulación</t>
  </si>
  <si>
    <t>DOCUMENTACIÓN TÉCNICA, DE ACUERDO A LO SIGUIENTE:</t>
  </si>
  <si>
    <t xml:space="preserve">   de un Planeamiento Integral</t>
  </si>
  <si>
    <t xml:space="preserve"> - PLANO DE UBICACIÓN Y LOCALIZACIÓN DEL TERRENO CONCOORDENADAS UTM </t>
  </si>
  <si>
    <t xml:space="preserve">b) Las habilitaciones urbanas de predios que colinden con Zonas Arqueológicas, </t>
  </si>
  <si>
    <t xml:space="preserve">    inmuebles previamente declarados como bienes culturales, o con Áreas Naturales</t>
  </si>
  <si>
    <t xml:space="preserve"> - PLANO DE TRAZADO Y LOTIZACIÓN CON INDICACIÓN DE  LOTES, APORTES, VÍAS Y SECCIONES DE VÍAS, EJES </t>
  </si>
  <si>
    <t xml:space="preserve">    Protegidas.</t>
  </si>
  <si>
    <t xml:space="preserve"> DE TRAZO Y HABILITACIONES COLINDANTES,  EN CASO SEA NECESARIO PARA COMPRENDER LA INTEGRACIÓN </t>
  </si>
  <si>
    <t>c) Para fines industriales, comerciales o usos especiales.</t>
  </si>
  <si>
    <t>CON EL ENTORNO; PLANO DE PAVIMENTOS, CON INDICACIÓN DE CURVAS DE NIVEL CADA METRO.</t>
  </si>
  <si>
    <t xml:space="preserve"> - PLANO DE ORNAMENTACIÓN DE PARQUES, REFERENTES AL DISEÑO, ORNAMENTACIÓN Y EQUIPAMIENTO DE </t>
  </si>
  <si>
    <t xml:space="preserve">  LAS ÁREAS DE RECREACIÓN PÚBLICA, DE SER EL CASO. </t>
  </si>
  <si>
    <t>COPIA DEL PLANEAMIENTO INTEGRAL APROBADO DE CORRESPONDER.</t>
  </si>
  <si>
    <t xml:space="preserve">ESTUDIO DE IMPACTO AMBIENTAL APROBADO, DE CORRESPONDER. </t>
  </si>
  <si>
    <t>CERTIFICADO DE INEXISTENCIA DE RESTOS ARQUEOLÓGICOS EN AQUELLOS CASOS EN QUE EL PREDIO ESTÉ</t>
  </si>
  <si>
    <t xml:space="preserve"> COMPRENDIDO EN EL LISTADO DE BIENES Y AMBIENTES CONSIDERADOS COMO PATRIMONIO CULTURAL</t>
  </si>
  <si>
    <t xml:space="preserve"> MONUMENTAL Y ARQUEOLÓGICO.</t>
  </si>
  <si>
    <t xml:space="preserve">ESTUDIO DE MECÁNICA DE SUELOS CON FINES DE PAVIMENTACIÓN. </t>
  </si>
  <si>
    <t>ESTUDIO DE IMPACTO VIAL APROBADO EN LOS SUPUESTOS A) Y C)</t>
  </si>
  <si>
    <t>COPIA DEL COMPROMANTE DE PAGO POR REVISIÓN DE PROYECTOS</t>
  </si>
  <si>
    <t>El Formulario y sus anexos deben ser visados en todas sus páginas y cuando corresponda, firmados por el propietario o</t>
  </si>
  <si>
    <t>por el solicitante y los  profesionales que interviene.</t>
  </si>
  <si>
    <t xml:space="preserve">Todos los planos y documentos técnicos deben  estar sellados y firmados por el profesional responsable de los mismos y </t>
  </si>
  <si>
    <t>La documentación técnica será presentada en una copia; debiendo presentarse las dos copias adicionales cuando la Comisión</t>
  </si>
  <si>
    <t>04.36</t>
  </si>
  <si>
    <t>MODIFICACIÓN DE PROYECTOS DE HABILITACIÓN URBANA</t>
  </si>
  <si>
    <t>ANEXO H DEL FUHU, DEBIDAMENTE SUSCRITO.</t>
  </si>
  <si>
    <t>PLANOS POR TRIPLICADO Y DEMÀS DOCUMENTACIÓN QUE SUSTENTE SU PETITORIO.</t>
  </si>
  <si>
    <t>MODALIDAD C (Revisor Urbano)</t>
  </si>
  <si>
    <t>INFORME TÉCNICO CONFORME DEL REVISOR URBANO.</t>
  </si>
  <si>
    <t>MODALIDAD C y D (Comisión Técnica)</t>
  </si>
  <si>
    <t>PLANOS POR TRIPLICADO Y DEMÁS DOCUMENTACIÓN QUE SUSTENTE SU PETITORIO.</t>
  </si>
  <si>
    <t xml:space="preserve">Los planos deberán estar georeferenciados al Sistema Geodésico Oficial, según lo establecido </t>
  </si>
  <si>
    <t>en la Ley N° 28294, Ley que crea el Sistema Nacional Integrado de Catastro y su Vinculación con</t>
  </si>
  <si>
    <t>el Registro de Predios y su Reglamento.</t>
  </si>
  <si>
    <t xml:space="preserve">El Formulario y sus anexos deben ser visados  en todas sus páginas y cuando corresponda, </t>
  </si>
  <si>
    <t>firmados por el propietario o por el solicitante y los profesionales que interviene.</t>
  </si>
  <si>
    <t xml:space="preserve">Todos los planos y documentos técnicos deben estar sellados y firmados por el profesional </t>
  </si>
  <si>
    <t>responsable de los mismos y firmados por el  propietario o solicitante.</t>
  </si>
  <si>
    <t xml:space="preserve">La documentación técnica será presentada en una copia; debiendo presentarse las dos copias </t>
  </si>
  <si>
    <t>adicionales cuando la Comisión emita Dictamen Conforme.</t>
  </si>
  <si>
    <t>Procede la modificación de un proyecto de habilitación urbana aprobado, antes de la ejecuciòn</t>
  </si>
  <si>
    <t xml:space="preserve">de la modificación propuesta, siempre y cuando se mantengan o incrementen los aportes </t>
  </si>
  <si>
    <t>reglamentarios aprobados en la licencia.</t>
  </si>
  <si>
    <t xml:space="preserve">En caso las modificaciones propuestas generen un cambio de modalidad de aprobación, estas </t>
  </si>
  <si>
    <t xml:space="preserve">deberán ser aprobadas de acuerdo a lo regulado para la nueva modalidad. Debiendo cumplir con los </t>
  </si>
  <si>
    <t>requisitos exigidos en ella.</t>
  </si>
  <si>
    <t>04.37</t>
  </si>
  <si>
    <t>RECEPCIÓN DE OBRAS DE HABILITACIÓN URBANA</t>
  </si>
  <si>
    <t>SECCIÓN DEL FUHU CORRESPONDIENTE A LA RECEPCIÓN DE OBRA, POR TRIPLICADO</t>
  </si>
  <si>
    <t>1. SIN VARIACIONES</t>
  </si>
  <si>
    <t xml:space="preserve">      (Modalidades B, C y D)</t>
  </si>
  <si>
    <t xml:space="preserve">DOCUMENTOS EMITIDOS POR LAS ENTIDADES PRESTADORAS DE LOS SERVICIOS PÚBLICOS OTORGANDO </t>
  </si>
  <si>
    <t>CONFORMIDAD A LAS OBRAS DE SU COMPETENCIA.</t>
  </si>
  <si>
    <t>* Ley N° 29090 y modificatorias (25/09/07) Art. 2, 19</t>
  </si>
  <si>
    <t xml:space="preserve">COPIA LEGALIZADA NOTARIALMENTE DE LAS MINUTAS QUE ACREDITEN LA TRANSFERENCIA DE LAS ÁREAS DE </t>
  </si>
  <si>
    <t xml:space="preserve">El Formulario y sus anexos deben ser visados en todas sus páginas y cuando corresponda, </t>
  </si>
  <si>
    <t xml:space="preserve">Todos los planos y documentos técnicos deben  estar sellados y firmados por el profesional </t>
  </si>
  <si>
    <t>responsable de los mismos y firmados por el propietario o solicitante.</t>
  </si>
  <si>
    <t xml:space="preserve">Las variaciones que impliquen modificaciones sustanciales, generando la disminución de las </t>
  </si>
  <si>
    <t xml:space="preserve">áreas de aportes con las cuales fue autorizada la licencia, deben iniciar un nuevo procedimiento de </t>
  </si>
  <si>
    <t>licencia.</t>
  </si>
  <si>
    <t>2. CON VARIACIONES QUE NO SE CONSIDEREN SUSTANCIALES</t>
  </si>
  <si>
    <t xml:space="preserve">       (Modalidad B, C y D con Revisores Urbanos y Comisión Técnica)</t>
  </si>
  <si>
    <t>(modalidad B y</t>
  </si>
  <si>
    <t>C con Revisores</t>
  </si>
  <si>
    <t>Urbanos)</t>
  </si>
  <si>
    <t xml:space="preserve">APORTES A LAS ENTIDADES RECEPTORAS DE LOS MISMOS Y/O COMPROBANTES DE PAGO DE LA REDENCIÓN </t>
  </si>
  <si>
    <t>(modalidad C</t>
  </si>
  <si>
    <t>DE LOS MISMOS, DE SER EL CASO.</t>
  </si>
  <si>
    <t>con Comisión</t>
  </si>
  <si>
    <t xml:space="preserve">EN CASO EXISTAN MODIFICACIONES AL PROYECTO DE HABILITACIÓN URBANA QUE NO SE CONSIDEREN </t>
  </si>
  <si>
    <t>Técnica)</t>
  </si>
  <si>
    <t>SUSTANCIALES, SE DEBERÁ PRESENTAR POR TRIPLICADO, Y DEBIDAMENTE SUSCRITO POR EL PROFESIONAL</t>
  </si>
  <si>
    <t xml:space="preserve"> RESPONSABLE DE LA OBRA Y EL SOLICITANTE, LOS DOCUMENTOS SIGUIENTES:</t>
  </si>
  <si>
    <t xml:space="preserve"> - PLANO DE REPLANTEO DE TRAZADO Y LOTIZACIÓN. </t>
  </si>
  <si>
    <t xml:space="preserve"> - PLANO DE ORNAMENTACIÓN DE PARQUES, CUANDO SE REQUIERA.</t>
  </si>
  <si>
    <t xml:space="preserve"> - MEMORIA DESCRIPTIVA CORRESPONDIENTE</t>
  </si>
  <si>
    <t xml:space="preserve"> - CARTA DEL PROYECTISTA ORIGINAL AUTORIZANDO LAS  MODIFICACIONES. EN AUSENCIA DEL PROYECTISTA,</t>
  </si>
  <si>
    <t xml:space="preserve">    EL ADMINISTRADO COMUNICARÁ AL COLEGIO PROFESIONAL CORRESPONDIENTE TAL SITUACIÓN, </t>
  </si>
  <si>
    <t xml:space="preserve">    ASUMIENDO LA RESPONSABILIDAD POR LAS MODIFICACIONES REALIZADAS.</t>
  </si>
  <si>
    <t xml:space="preserve">Las variaciones que impliquen modificaciones  sustanciales, generando la disminución de las </t>
  </si>
  <si>
    <t>04.39</t>
  </si>
  <si>
    <t>DECLARACIÓN JURADA DE HABILITACIÓN DE LOS PROFESIONALES QUE INTERVIENEN EN EL PROYECTO Y</t>
  </si>
  <si>
    <t>SUSCRIBEN LA DOCUMENTACIÓN TÉCNICA</t>
  </si>
  <si>
    <t>DOCUMENTACIÓN TÉCNICA SIGUIENTE:</t>
  </si>
  <si>
    <t>- PLANO DE UBICACIÓN Y LOCALIZACIÓN DEL LOTE MATERIA DE SUBDIVISIÓN</t>
  </si>
  <si>
    <t>- PLANO DEL LOTE A SUBDIVIDIR, SEÑALANDO EL ÁREA, LINDEROS, MEDIDAS PERIMÉTRICAS Y NOMENCLATURA,</t>
  </si>
  <si>
    <t>SEGÚN LOS ANTECEDENTES REGISTRALES.</t>
  </si>
  <si>
    <t>- PLANO DE LA SUBDIVISIÓN SEÑALANDO ÁREAS, LINDEROS, MEDIDAS PERIMÉTRICAS Y NOMENCLATURA DE</t>
  </si>
  <si>
    <t>CADA SUBLOTE PROPUESTO RESULTANTE.</t>
  </si>
  <si>
    <t>- MEMORIA DESCRIPTIVA, INDICANDO ÁREAS, LINDEROS Y MEDIDAS PERIMÉTRICAS DEL LOTE DE SUBDIVISIÓN</t>
  </si>
  <si>
    <t>Y DE LOS SUBLOTES PROPUESTOS RESULTANTES</t>
  </si>
  <si>
    <t xml:space="preserve">firmados por el propietario o por el solicitante y los profesionales que interviene.     </t>
  </si>
  <si>
    <t xml:space="preserve">En caso se solicite la subdivisión de un lote que cuente con obras de Habilitación Urbana </t>
  </si>
  <si>
    <t>inconclusas, dichas obras deberán ser ejecutadas y recepcionadas en el mismo procedimiento.</t>
  </si>
  <si>
    <t>PLAZO</t>
  </si>
  <si>
    <t xml:space="preserve">PARA </t>
  </si>
  <si>
    <t>NUMERO Y DENOMINACIÓN</t>
  </si>
  <si>
    <t>RESOLVER</t>
  </si>
  <si>
    <t>RECONSIDERACION</t>
  </si>
  <si>
    <t>APELACION</t>
  </si>
  <si>
    <t>(En días Háb.)</t>
  </si>
  <si>
    <t>04.40</t>
  </si>
  <si>
    <t>SEGÚN FORMULARIO COMPLETAMENTE LLENADO</t>
  </si>
  <si>
    <t>GACU/MSI</t>
  </si>
  <si>
    <r>
      <t xml:space="preserve">EN CASO DE ACTUAR COMO REPRESENTANTE: DE </t>
    </r>
    <r>
      <rPr>
        <u/>
        <sz val="9"/>
        <rFont val="Arial Narrow"/>
        <family val="2"/>
      </rPr>
      <t>PERSONA NATURAL</t>
    </r>
    <r>
      <rPr>
        <sz val="9"/>
        <rFont val="Arial Narrow"/>
        <family val="2"/>
      </rPr>
      <t xml:space="preserve"> DEBERÁ PRESENTAR </t>
    </r>
  </si>
  <si>
    <t xml:space="preserve">compatibilidad de usos conforme – Art. 6 de la Ley Nº </t>
  </si>
  <si>
    <t xml:space="preserve">(Art. 7 Ley Nº 28976) </t>
  </si>
  <si>
    <t>* D.S. N° 006-2013-PCM (10/01/13) Art. 3</t>
  </si>
  <si>
    <t>04.41</t>
  </si>
  <si>
    <t>04.42</t>
  </si>
  <si>
    <t>* Ley N° 29060  (07/07/07) Art. 1</t>
  </si>
  <si>
    <t>04.43</t>
  </si>
  <si>
    <t>04.44</t>
  </si>
  <si>
    <t>* Ley N° 29060 (07/07/07) Art. 1</t>
  </si>
  <si>
    <t>04.46</t>
  </si>
  <si>
    <t>COMUNICACIÓN SIMPLE SUSCRITA POR EL CONDUCTOR DEL LOCAL MEDIANTE LA CUAL,</t>
  </si>
  <si>
    <t>PONE EN CONOCIMIENTO DE LA MUNICIPALIDAD EL CESE DE ACTIVIDADES.</t>
  </si>
  <si>
    <t>04.47</t>
  </si>
  <si>
    <t xml:space="preserve">SOLICITUD SUSCRITA POR PERSONA CON LEGÍTIMO INTERÉS ACREDITADO MEDIANTE LA </t>
  </si>
  <si>
    <t>CUAL, PONE EN CONOCIMIENTO DE LA MUNICIPALIDAD EL CESE DE ACTIVIDADES.</t>
  </si>
  <si>
    <t>DOCUMENTO QUE ACREDITE EL LEGÍTIMO INTERÉS</t>
  </si>
  <si>
    <t>* Ley N° 29060 (07/07/07) Primera Disposición transitoria</t>
  </si>
  <si>
    <t xml:space="preserve">  complementaria final</t>
  </si>
  <si>
    <t>04.48</t>
  </si>
  <si>
    <t>04.49</t>
  </si>
  <si>
    <t xml:space="preserve">MODIFICACIÓN DE GIRO Y/O ÁREA DE LAS </t>
  </si>
  <si>
    <t>AUTORIZACIONES Y/O LICENCIAS</t>
  </si>
  <si>
    <t>* Ley 28976  (05/02/07) y modificatoria Art. 7</t>
  </si>
  <si>
    <t>04.50</t>
  </si>
  <si>
    <t>AUTORIZACIÓN MUNICIPAL DE PUBLICIDAD EXTERIOR</t>
  </si>
  <si>
    <t>04.51</t>
  </si>
  <si>
    <t xml:space="preserve">AUTORIZACIÓN DE INSTALACIÓN DE </t>
  </si>
  <si>
    <t xml:space="preserve">ELEMENTOS DE PUBLICIDAD EXTERIOR </t>
  </si>
  <si>
    <t>A) SIMPLE</t>
  </si>
  <si>
    <t>* Ley N° 27444 (11/04/01) Art. 35, 45</t>
  </si>
  <si>
    <t>B) LUMINOSO O ILUMINADO</t>
  </si>
  <si>
    <t xml:space="preserve">* Ord. Nº 324-MSI (25/03/11) Art. 11 </t>
  </si>
  <si>
    <t xml:space="preserve">FOTOMONTAJE O POSICIONAMIENTO VIRTUAL DEL ELEMENTO DE PUBLICIDAD EXTERIOR PARA </t>
  </si>
  <si>
    <t xml:space="preserve">EL QUE SE SOLICITA AUTORIZACIÓN MUNICIPAL, EN EL QUE SE APRECIE EL ENTORNO URBANO Y </t>
  </si>
  <si>
    <t>EL BIEN O EDIFICACIÓN DONDE SE UBICARA.</t>
  </si>
  <si>
    <t>N° 324-MSI)</t>
  </si>
  <si>
    <t xml:space="preserve">De acuerdo a lo indicado en el Art. 14º de la Ord. 324-MSI: se otorgará autorización automática y gratuita a las </t>
  </si>
  <si>
    <t>entidades públicas, organismos internacionales, templos, conventos y establecimientos similares de organizaciones</t>
  </si>
  <si>
    <t>religiosas de cualquier credo (sólo respecto al nombre y en una sola ubicación)</t>
  </si>
  <si>
    <t>04.52</t>
  </si>
  <si>
    <t>EL BIEN O EDIFICACIÓN DONDE SE UBICARÁ.</t>
  </si>
  <si>
    <t xml:space="preserve">EN CASO DE INSTALACIÓN DE ELEMENTO DE PUBLICIDAD EXTERIOR LUMINOSO O ILUMINADO, </t>
  </si>
  <si>
    <t>ADICIONALMENTE DEBERÁ PRESENTAR:</t>
  </si>
  <si>
    <t xml:space="preserve">MEMORIA DESCRIPTIVA Y PLANO DE INSTALACIONES ELÉCTRICAS, DE SER EL CASO, A ESCALA </t>
  </si>
  <si>
    <t xml:space="preserve">CONVENIENTE PARA SU CALIFICACIÓN, FIRMADOS POR EL INGENIERO ELECTRICISTA </t>
  </si>
  <si>
    <t>RESPONSABLE CON EXCEPCIÓN DE AVISOS SIMPLES</t>
  </si>
  <si>
    <t>04.53</t>
  </si>
  <si>
    <t>* Ord. Nº 324-MSI (25/03/11) Art. 11 y 15</t>
  </si>
  <si>
    <t xml:space="preserve">De acuerdo a lo indicado en el Art. 14º de la Ord. 324-MSI: se otorgará autorización automática y gratuita a los </t>
  </si>
  <si>
    <t xml:space="preserve">elementos de publicidad exterior que se ubican en bienes de dominio privado que identifican entidad públicas, </t>
  </si>
  <si>
    <t xml:space="preserve">organismos internacionales, templos, conventos y establecimientos similares de organizaciones religiosas de todas las </t>
  </si>
  <si>
    <t>a la información temporal de actividades religiosas, culturales, recreativas, benéficas, cívicas o deportivas, que no tengan</t>
  </si>
  <si>
    <t xml:space="preserve"> fin lucrativo, así como la publicidad institucional y las placas de escudos indicativos de entidades públicas.</t>
  </si>
  <si>
    <t>04.54</t>
  </si>
  <si>
    <t xml:space="preserve">PUBLICIDAD EN TOLDOS. </t>
  </si>
  <si>
    <t xml:space="preserve">denominaciones y credos, así como los centros de educación estatales, sólo respecto al nombre y en una sola ubicación, </t>
  </si>
  <si>
    <t>04.55</t>
  </si>
  <si>
    <t>AUTORIZACIÓN PARA LA UBICACIÓN DE ELE-</t>
  </si>
  <si>
    <t xml:space="preserve">TELEFÓNICAS </t>
  </si>
  <si>
    <t>EL QUE SE SOLICITA AUTORIZACIÓN MUNICIPAL, EN EL QUE SE APRECIE LA UBICACIÓN QUE</t>
  </si>
  <si>
    <t>* Ord. Nº 324-MSI (25/03/11) Art. 9, 11, 13 y 15</t>
  </si>
  <si>
    <t>PLANO DE UBICACIÓN A ESCALA 1/250</t>
  </si>
  <si>
    <t>04.56</t>
  </si>
  <si>
    <t>CANCELACIÓN DE AUTORIZACIÓN DE ELEMENTO</t>
  </si>
  <si>
    <r>
      <rPr>
        <b/>
        <sz val="9"/>
        <rFont val="Arial Narrow"/>
        <family val="2"/>
      </rPr>
      <t xml:space="preserve"> DE PUBLICIDAD EXTERIOR</t>
    </r>
    <r>
      <rPr>
        <sz val="9"/>
        <rFont val="Arial Narrow"/>
        <family val="2"/>
      </rPr>
      <t xml:space="preserve"> (A solicitud del titular de la</t>
    </r>
  </si>
  <si>
    <t xml:space="preserve"> autorización)</t>
  </si>
  <si>
    <t>* Ord. Nº 324-MSI (25/03/11) Art. 19</t>
  </si>
  <si>
    <t>04.57</t>
  </si>
  <si>
    <t xml:space="preserve">CANCELACIÓN DE AUTORIZACIÓN DE ELEMENTO </t>
  </si>
  <si>
    <t xml:space="preserve">DE PUBLICIDAD EXTERIOR POR CESE DE </t>
  </si>
  <si>
    <r>
      <rPr>
        <b/>
        <sz val="9"/>
        <rFont val="Arial Narrow"/>
        <family val="2"/>
      </rPr>
      <t xml:space="preserve">ACTIVIDADES </t>
    </r>
    <r>
      <rPr>
        <sz val="9"/>
        <rFont val="Arial Narrow"/>
        <family val="2"/>
      </rPr>
      <t>(A solicitud de tercero con legítimo interés</t>
    </r>
  </si>
  <si>
    <t xml:space="preserve"> acreditado)</t>
  </si>
  <si>
    <t>AUTORIZACIÓN MUNICIPAL DE COMERCIO EN VÍA PUBLICA</t>
  </si>
  <si>
    <t>04.58</t>
  </si>
  <si>
    <t xml:space="preserve">AUTORIZACIONES MUNICIPALES PARA EL </t>
  </si>
  <si>
    <t>EJERCICIO DEL COMERCIO EN VÍA PÚBLICA</t>
  </si>
  <si>
    <t>* Ley N° 27972 (27/05/03) Artículos 83 numeral 3</t>
  </si>
  <si>
    <t xml:space="preserve"> inciso 3.2</t>
  </si>
  <si>
    <t>* Ord. Nº 180-MSI y modificatorias (20/12/06) Art. 6,</t>
  </si>
  <si>
    <t xml:space="preserve"> 16 y 18</t>
  </si>
  <si>
    <t xml:space="preserve">  complementaria final </t>
  </si>
  <si>
    <t>04.59</t>
  </si>
  <si>
    <t>* Ley N° 27444  (11/04/01) Art. 35, 45</t>
  </si>
  <si>
    <t xml:space="preserve"> 18, 21</t>
  </si>
  <si>
    <t>SOLICITUD DIRIGIDA AL ALCALDE</t>
  </si>
  <si>
    <t>* Ord. Nº 180-MSI y modificatorias (20/12/06) Art. 7,</t>
  </si>
  <si>
    <t>S4.02</t>
  </si>
  <si>
    <t xml:space="preserve">CESE DE LA AUTORIZACIÓN DE COMERCIO EN </t>
  </si>
  <si>
    <t>COMUNICACIÓN SIMPLE</t>
  </si>
  <si>
    <t>LA VÍA PÚBLICA</t>
  </si>
  <si>
    <t>DEVOLUCIÓN DE LOS DISTINTIVOS Y AUTORIZACIONES CONFERIDAS</t>
  </si>
  <si>
    <t>* Ley N° 27972  (27/05/03) Art. 83 numeral 3 inciso 3.2</t>
  </si>
  <si>
    <t>* Ley N° 27444  (11/04/01) Art. 31</t>
  </si>
  <si>
    <t>* Ord. Nº 180-MSI y modificatorias (20/12/06) Art. 18, 25</t>
  </si>
  <si>
    <t>S4.03</t>
  </si>
  <si>
    <t>DUPLICADO DE LICENCIA DE FUNCIONAMIENTO</t>
  </si>
  <si>
    <t>* Ley Nº 27972 (27/05/03) Art. 79, 83</t>
  </si>
  <si>
    <t>* Ley Nº 28976 (05/02/07) Art. 7</t>
  </si>
  <si>
    <t>* Ley 27444 (11/04/01) Art. 31 y 45</t>
  </si>
  <si>
    <t>Procede ante los casos de pérdida o deterioro de la Licencia de Funcionamiento</t>
  </si>
  <si>
    <t>S4.04</t>
  </si>
  <si>
    <t>DUPLICADO DE AUTORIZACIÓN DE INSTALACIÓN</t>
  </si>
  <si>
    <t xml:space="preserve"> DE ELEMENTO DE PUBLICIDAD EXTERIOR</t>
  </si>
  <si>
    <t>* Ordenanza N° 324-MSI (16/03/11) Art. 11</t>
  </si>
  <si>
    <t xml:space="preserve">DUPLICADO DE AUTORIZACIÓN DE COMERCIO </t>
  </si>
  <si>
    <t>EN VÍA PÚBLICA</t>
  </si>
  <si>
    <t>DENUNCIA POLICIAL POR ROBO, PÉRDIDA O DETERIORO DE LA AUTORIZACIÓN</t>
  </si>
  <si>
    <t>* Ley 27972 (27/05/03) Art. numeral 3 inciso 3.2</t>
  </si>
  <si>
    <t>* Ord. Nº 180-MSI y modificatorias (20/12/06) Única</t>
  </si>
  <si>
    <t xml:space="preserve"> Disposición Transitoria </t>
  </si>
  <si>
    <t xml:space="preserve"> 30 días hábiles</t>
  </si>
  <si>
    <t xml:space="preserve">presentación </t>
  </si>
  <si>
    <t>_</t>
  </si>
  <si>
    <t>05.01</t>
  </si>
  <si>
    <t xml:space="preserve">RECURSOS ADMINISTRATIVOS DE </t>
  </si>
  <si>
    <t>SOLICITUD FUNDAMENTADA Y FIRMADA POR LETRADO</t>
  </si>
  <si>
    <t>PROCEDIMIENTOS SANCIONADORES</t>
  </si>
  <si>
    <t>EXHIBIR DNI DEL TITULAR Y DE SER EL CASO DEL TERCERO LEGITIMADO O REPRESENTANTE</t>
  </si>
  <si>
    <t xml:space="preserve"> (RECONSIDERACIÓN, APELACIÓN)</t>
  </si>
  <si>
    <t>(indicar en el escrito la calidad de representante.)</t>
  </si>
  <si>
    <t>* Ley Nº 27444 y modificatorias (11/04/01) Art. 35, 113,</t>
  </si>
  <si>
    <t>Cuando el administrado haya optado por la aplicación del Silencio Administrativo Negativo será de aplicación</t>
  </si>
  <si>
    <t xml:space="preserve">el Silencio Administrativo Positivo en las siguientes instancias resolutivas (Art. 188.6° - Ley N° 27444 y </t>
  </si>
  <si>
    <t>* Ley Nº 29060 (07/07/07) 1ra. Disp. Trans. Com. y Final</t>
  </si>
  <si>
    <t>modificatorias)</t>
  </si>
  <si>
    <t>Cuando el administrado presente el Recurso de Reconsideración, deberá sustentarse en nueva prueba</t>
  </si>
  <si>
    <t xml:space="preserve"> (Art. 208° Ley 27444 y modificatorias)</t>
  </si>
  <si>
    <t>05.02</t>
  </si>
  <si>
    <t>FRACCIONAMIENTO DE MULTA ADMINISTRATIVA</t>
  </si>
  <si>
    <t>SOLICITUD DE FRACCIONAMIENTO EN LA QUE DEBE CONSIGNAR:</t>
  </si>
  <si>
    <t xml:space="preserve">- En caso de persona natural: Nombre y apellidos, número de documento de identidad y firma. Para el </t>
  </si>
  <si>
    <t xml:space="preserve">  caso de persona Jurídica: Denominación y razón Social, nombre y apellidos del representante, número </t>
  </si>
  <si>
    <t xml:space="preserve">* Ordenanza Nº 305-MSI(22/07/10) Art. 21 </t>
  </si>
  <si>
    <t xml:space="preserve">  de documento de identidad y firma. </t>
  </si>
  <si>
    <t>* D.A. Nº 016-2010-ALC/MSI (03/10/10) Art. 7, 8, 9, 11</t>
  </si>
  <si>
    <t xml:space="preserve">- Si la multa se encuentra en estado coactivo: Número y fecha del recibo de pago que exhibirá de las </t>
  </si>
  <si>
    <t>* Ley Nº 26497 (12/07/95) Art. 26 y 27</t>
  </si>
  <si>
    <t xml:space="preserve">  costas y gastos administrativos (previa obtención de la liquidación de pago emitida por la Subgerencia </t>
  </si>
  <si>
    <t>* Ley Nº 29060 (07/07/07) Art. 1</t>
  </si>
  <si>
    <t xml:space="preserve">  de Ejecutoría Coactiva)</t>
  </si>
  <si>
    <t>*Ley Nº 27444 y modificatorias (11/04/01)  Art. 35, 142</t>
  </si>
  <si>
    <t>- Número del(los) expediente(s) y fecha(s) de ingreso del (los) escrito(s) de desistimiento en dicho(s)</t>
  </si>
  <si>
    <t xml:space="preserve">  procedimiento (s). (En caso haya presentado impugnación(es) ante la Municipalidad por la deuda </t>
  </si>
  <si>
    <t xml:space="preserve">  materia de fraccionamiento)</t>
  </si>
  <si>
    <t xml:space="preserve">EN CASO DE TENER DEUDAS MAYORES A 20 UIT (persona natural) Y 30 UIT (persona jurídica) </t>
  </si>
  <si>
    <t xml:space="preserve">ADJUNTAR GARANTÍA SUFICIENTE CONFORME AL REGLAMENTO (CARTA FIANZA, HIPOTECA DE </t>
  </si>
  <si>
    <t>PRIMER RANGO SOBRE ALGÚN INMUEBLE DEL DEUDOR O DE TERCERO QUE LO GARANTICE)</t>
  </si>
  <si>
    <t xml:space="preserve">DE SER EL CASO, PRESENTAR COPIA FEDATEADA DE LA RESOLUCIÓN FIRME QUE ACEPTA EL </t>
  </si>
  <si>
    <t>DE AMPARO U OTRO PROCESO.</t>
  </si>
  <si>
    <t xml:space="preserve">Los casos de fraccionamientos especiales, dependerán del informe presentado por la Gerencia de </t>
  </si>
  <si>
    <t>05.03</t>
  </si>
  <si>
    <t xml:space="preserve">DE OBLIGACIONES NO TRIBUTARIAS </t>
  </si>
  <si>
    <t>* D.S. Nº 018-2008-JUS (06/12/08) Art. 20</t>
  </si>
  <si>
    <t>ANTES DE HABERSE TRABADO EMBARGO.</t>
  </si>
  <si>
    <t>05.04</t>
  </si>
  <si>
    <t>COACTIVA DE OBLIGACIONES</t>
  </si>
  <si>
    <t>NO TRIBUTARIAS</t>
  </si>
  <si>
    <t>* D.S. Nº 018-2008-JUS (06/12/08) Art. 16, 23  y 31</t>
  </si>
  <si>
    <t xml:space="preserve">    MUNICIPALIDAD DEL PLAN DE REESTRUCTURACIÓN O DEL ACUERDO GLOBAL DE</t>
  </si>
  <si>
    <t xml:space="preserve">EN CASO DE PROCESO DE AMPARO O PROCESO CONTENCIOSO ADMINISTRATIVA, ADJUNTAR </t>
  </si>
  <si>
    <t xml:space="preserve">COPIA CERTIFICADA POR EL AUXILIAR JURISDICCIONAL DE LA RESOLUCIÓN FAVORABLE AL </t>
  </si>
  <si>
    <t>DESCARGO DE PAPELETA DE INFRACCIÓN DE</t>
  </si>
  <si>
    <t>SOLICITUD DE DESCARGO</t>
  </si>
  <si>
    <t xml:space="preserve">EXHIBIR EL DOCUMENTO NACIONAL DE IDENTIDAD </t>
  </si>
  <si>
    <t>(Plazo 5 días)</t>
  </si>
  <si>
    <t>DOCUMENTACIÓN SUSTENTATORIA</t>
  </si>
  <si>
    <t>*Ley Nº 27444 y modificatorias (11/04/01) Art. 35, 161,</t>
  </si>
  <si>
    <t xml:space="preserve"> 162, 235 num. 3 </t>
  </si>
  <si>
    <t>*Ordenanza Nº 305-MSI (22/07/10) Artículo 5, Inc a)</t>
  </si>
  <si>
    <t xml:space="preserve"> num. 5.2  </t>
  </si>
  <si>
    <t>DENUNCIAS VECINALES</t>
  </si>
  <si>
    <t xml:space="preserve">* Ley 27972,(27/05/2003) Art. 118º </t>
  </si>
  <si>
    <t>* Ley 27444 y modificatorias (11/04/01) Art. 105, 35,</t>
  </si>
  <si>
    <t>COPIAS SIMPLES DE DOCUMENTOS EXISTENTES</t>
  </si>
  <si>
    <t>Jefe</t>
  </si>
  <si>
    <t xml:space="preserve">EN EXPEDIENTE Y EN LOS ARCHIVOS </t>
  </si>
  <si>
    <t xml:space="preserve">Equipo </t>
  </si>
  <si>
    <t>MUNICIPALES</t>
  </si>
  <si>
    <t xml:space="preserve">COPIAS CERTIFICADAS DE DOCUMENTOS </t>
  </si>
  <si>
    <t xml:space="preserve">EXISTENTES EN EXPEDIENTE Y EN LOS </t>
  </si>
  <si>
    <t>ARCHIVOS MUNICIPALES</t>
  </si>
  <si>
    <t>* Ley 27444 (11/04/01) Art. 31, 44, 45, 107, 113, 160</t>
  </si>
  <si>
    <t xml:space="preserve">LECTURA DE EXPEDIENTE U OTROS </t>
  </si>
  <si>
    <t xml:space="preserve">DOCUMENTOS EXISTENTES EN EL ARCHIVO </t>
  </si>
  <si>
    <t>DE LA MSI</t>
  </si>
  <si>
    <t>SECRETARÍA GENERAL</t>
  </si>
  <si>
    <t>06.01</t>
  </si>
  <si>
    <t xml:space="preserve">FACILIDADES DE ACCESO A LA INFORMACIÓN </t>
  </si>
  <si>
    <t>SOLICITUD DIRIGIDA AL SECRETARIO GENERAL O FORMULARIO DEBIDAMENTE LLENADO</t>
  </si>
  <si>
    <t>F-001-SG/MSI</t>
  </si>
  <si>
    <t>Secretario</t>
  </si>
  <si>
    <t>GENERAL DE LA MUNICIPALIDAD</t>
  </si>
  <si>
    <t>(con prórroga</t>
  </si>
  <si>
    <t>General</t>
  </si>
  <si>
    <t xml:space="preserve"> (Excepto lo restringido por ley)</t>
  </si>
  <si>
    <t>- FOTOCOPIA A4  (c/u)</t>
  </si>
  <si>
    <t>de 5 días</t>
  </si>
  <si>
    <t>- CD ROM             (c/u)</t>
  </si>
  <si>
    <t>previa</t>
  </si>
  <si>
    <t>- IMPRESIÓN       (c/u)</t>
  </si>
  <si>
    <t>comunicación)</t>
  </si>
  <si>
    <t>*TUO de la Ley N° 27806 - D.S. Nº 043-2003-PCM (24/04/03)</t>
  </si>
  <si>
    <t xml:space="preserve"> Art. 10 y 11</t>
  </si>
  <si>
    <t xml:space="preserve">* D.S. Nº 072-2003-PCM  y modificatorias (07/08/03) Art. 5 </t>
  </si>
  <si>
    <t>* Ley Nº 27444 (11/04/01) Art. 35, 45, 142</t>
  </si>
  <si>
    <t xml:space="preserve">* Ley Nº 29060 (07/07/07)1ra. Disp. Trans. Com. y Final </t>
  </si>
  <si>
    <t>MATRIMONIO</t>
  </si>
  <si>
    <t>06.02</t>
  </si>
  <si>
    <t>MATRIMONIO CIVIL ORDINARIO</t>
  </si>
  <si>
    <t>MAYORES DE EDAD</t>
  </si>
  <si>
    <t>Secretaría</t>
  </si>
  <si>
    <t>(El derecho de trámite incluye la celebración de</t>
  </si>
  <si>
    <t xml:space="preserve"> matrimonio civil en el horario laborable de 9 am</t>
  </si>
  <si>
    <t>AMBOS CONTRAYENTES DEBEN PRESENTARSE OBLIGATORIAMENTE  PARA INICIAR SU PLIEGO</t>
  </si>
  <si>
    <t xml:space="preserve"> a 3 pm de lunes a viernes, en el local municipal)</t>
  </si>
  <si>
    <t>MATRIMONIAL.</t>
  </si>
  <si>
    <t>*Cód. Civil  y modificatorias (29/07/84) Art. 234, 242, 243,</t>
  </si>
  <si>
    <t xml:space="preserve"> 250, 251,264, 241, 244, 248</t>
  </si>
  <si>
    <t xml:space="preserve">PERUANOS NACIDOS EN EL EXTRANJERO: SOLICITAR COPIA CERTIFICADA DEL REGISTRO DE </t>
  </si>
  <si>
    <t>* Cód. Procesal Civil (24/07/84) Art. 241º</t>
  </si>
  <si>
    <t xml:space="preserve">PERUANOS NACIDOS EN EL EXTRANJERO DE LA DIRECCION GENERAL DE MIGRACIONES Y </t>
  </si>
  <si>
    <t xml:space="preserve">* Ley 27337 (07/08/00) Art. 113 </t>
  </si>
  <si>
    <t>NATURALIZACIÓN (MINISTERIO DEL INTERIOR)</t>
  </si>
  <si>
    <t>* Ley 28882 (16/09/06) Art. 1</t>
  </si>
  <si>
    <t xml:space="preserve">PRESENTAR AMBOS DECLARACIÓN JURADA SIMPLE DOMICILIARIA O CERTIFICACION </t>
  </si>
  <si>
    <t>* Ley 27444 (11/04/01) Art. 4, 31, 35, 45, 142</t>
  </si>
  <si>
    <t xml:space="preserve">DOMICILIARIA NOTARIAL O MUNICIPAL ES INDISPENSABLE QUE UNO DE LOS CONTRAYENTES </t>
  </si>
  <si>
    <t>ACREDITE QUE DOMICILIA EN SAN ISIDRO</t>
  </si>
  <si>
    <t>CADA CONTRAYENTE, EXHIBIENDO EL DOCUMENTO DE IDENTIDAD.</t>
  </si>
  <si>
    <t xml:space="preserve">DECLARACION JURADA SIMPLE DE ESTADO CIVIL </t>
  </si>
  <si>
    <t>CERTIFICADO MEDICO PRE-NUPCIAL (MAX. 1 MES DE ANTIGÜEDAD)</t>
  </si>
  <si>
    <t>* PULMONAR</t>
  </si>
  <si>
    <t>* SEROLOGICO</t>
  </si>
  <si>
    <t xml:space="preserve">* CONSTANCIA DE CHARLAS DE CONSEJERIA PREVENTIVA DE ENFERMEDADES DE </t>
  </si>
  <si>
    <t xml:space="preserve">  TRANSMISIÓN SEXUAL</t>
  </si>
  <si>
    <t>DEBERA PRESENTAR:</t>
  </si>
  <si>
    <t>MATRIMONIO POR PODER</t>
  </si>
  <si>
    <t>PARTIDA ELECTRÓNICA O FICHA REGISTRAL DONDE CONSTE EL PODER OTORGADO POR UNO</t>
  </si>
  <si>
    <t>DE LOS CONTRAYENTES CON FACULTAD EXPRESA PARA CELEBRAR EL MATRIMONIO EL CUAL</t>
  </si>
  <si>
    <t>DEBE ESTAR DEBIDAMENTE REGISTRADA EN LOS REGISTROS PÚBLICOS (VIGENTE).</t>
  </si>
  <si>
    <t xml:space="preserve">SI EL PODER HA SIDO OTORGADO EN EL EXTRANJERO DEBE ESTAR VISADO POR EL CONSUL </t>
  </si>
  <si>
    <t xml:space="preserve">PERUANO DEL PAIS DONDE LE DIO PODERDANTE, DEBIENDO LEGALIZARLO EN EL MINISTERIO DE </t>
  </si>
  <si>
    <t>RELACIONES EXTERIORES Y CON  TRADUCCION OFICIAL DE SER EL CASO.</t>
  </si>
  <si>
    <t>MENORES DE EDAD</t>
  </si>
  <si>
    <t xml:space="preserve">EL ASENTIMIENTO DE LOS PADRES, DE NO EXISTIR ESTOS, DE LOS ASCENDIENTES (CERTIFICADO </t>
  </si>
  <si>
    <t>POR NOTARIO) Y A FALTA DE ESTOS, LA AUTORIZACIÓN JUDICIAL</t>
  </si>
  <si>
    <t xml:space="preserve">d) </t>
  </si>
  <si>
    <t>DIVORCIADOS</t>
  </si>
  <si>
    <t xml:space="preserve">COPIA CERTIFICADA POR EL CORRESPONDIENTE REGISTRO CIVIL O EL RENIEC DE </t>
  </si>
  <si>
    <t xml:space="preserve">DECLARACION JURADA CON FIRMA LEGALIZADA SI TIENE O NO HIJOS BAJO SU PATRIA </t>
  </si>
  <si>
    <t>POTESTAD Y SI ADMINISTRA O NO BIENES DE ELLOS O INVENTARIO JUDICIAL</t>
  </si>
  <si>
    <t>CERTIFICADO MÉDICO NEGATIVO DE EMBARAZO DE LA CONTRAYENTE, EN CASO QUE</t>
  </si>
  <si>
    <t xml:space="preserve"> LA CONTRAYENTE TENGA MENOS DE 300 DIAS DE ESTADO DE DIVORCIO</t>
  </si>
  <si>
    <t xml:space="preserve">e) </t>
  </si>
  <si>
    <t>VIUDOS</t>
  </si>
  <si>
    <t xml:space="preserve">LA PARTIDA DE DEFUNCIÓN </t>
  </si>
  <si>
    <t>DECLARACION JURADA CON FIRMA LEGALIZADA SI TIENE O NO HIJOS BAJO SU PATRIA POTESTAD</t>
  </si>
  <si>
    <t>Y SI ADMINISTRA O NO BIENES DE ELLOS O INVENTARIO JUDICIAL</t>
  </si>
  <si>
    <t xml:space="preserve"> LA CONTRAYENTE TENGA MENOS DE 300 DIAS DE ESTADO DE VIUDEZ</t>
  </si>
  <si>
    <t xml:space="preserve">f) </t>
  </si>
  <si>
    <t>EXTRANJEROS</t>
  </si>
  <si>
    <t>DOCUMENTO (SENTENCIA) DE DISOLUCION DE DICHO MATRIMONIO.</t>
  </si>
  <si>
    <t>SI ES VIUDO (A), DEBERA PRESENTAR LA PARTIDA DE DEFUNCION DEL ANTERIOR CONYUGE Y</t>
  </si>
  <si>
    <t>LA COPIA CERTIFICADA POR EL REGISTRO CIVIL CORRESPONDIENTE DE LA PARTIDA</t>
  </si>
  <si>
    <t xml:space="preserve"> DE MATRIMONIO. </t>
  </si>
  <si>
    <t xml:space="preserve">EXTRANJERIA SI FUERA EL CASO, ORIGINAL Y COPIA SIMPLE </t>
  </si>
  <si>
    <t>EL (LA) CONTRAYENTE PERUANO(A) DEBE RESIDIR EN EL DISTRITO DE SAN ISIDRO</t>
  </si>
  <si>
    <t>En el caso que uno de los contrayentes no pudiera apersonarse a realizar el trámite matrimonial</t>
  </si>
  <si>
    <t>por motivo de fuerza mayor o caso fortuito, deberá otorgar carta poder ante notario al otro</t>
  </si>
  <si>
    <t>contrayente o a una tercera persona, a fin de iniciar  dicho trámite.</t>
  </si>
  <si>
    <t>No son exigibles las pruebas clínicas para diagnosticar el VIH y SIDA en el requisito "Certificado Pre -Nupcial"</t>
  </si>
  <si>
    <t xml:space="preserve">En el caso de menores de edad, debe presentarse la autorización expresa de los padres, de no existir éstos, la de </t>
  </si>
  <si>
    <t>los ascendientes y a falta de éstos últimos la autorización del juez.</t>
  </si>
  <si>
    <t xml:space="preserve">En el caso de extranjeros, todos los documentos deben estar legalizados por consulado peruano en el país del </t>
  </si>
  <si>
    <t xml:space="preserve">contrayente extranjero y ministerio de relaciones exteriores en el Perú. Asimismo los que se encuentren en otro </t>
  </si>
  <si>
    <t>La publicación del Edicto es un requisito para declarar expeditos a los contrayentes para contraer matrimonio.</t>
  </si>
  <si>
    <t>06.03</t>
  </si>
  <si>
    <t>DISPENSA DE PUBLICACION DE EDICTO</t>
  </si>
  <si>
    <t>Alcalde</t>
  </si>
  <si>
    <t>(TOTAL O PARCIAL)</t>
  </si>
  <si>
    <t>DOCUMENTOS SUSTENTATORIOS</t>
  </si>
  <si>
    <t xml:space="preserve">* Cód. Civil  y modificatorias (29/07/84) Art. 252 </t>
  </si>
  <si>
    <t>* Ley 27444 (11/04/01) Art. 45, 35, 142</t>
  </si>
  <si>
    <t>06.04</t>
  </si>
  <si>
    <t>PUBLICACION DEL EDICTO DE OTRO DISTRITO</t>
  </si>
  <si>
    <t>EDICTO MATRIMONIAL DE OTRO DISTRITO</t>
  </si>
  <si>
    <t>* Cód. Civil  y modificatorias (29/07/84)  Art. 251</t>
  </si>
  <si>
    <t>* Ley 27444 (11/04/01) Art. 45, 31</t>
  </si>
  <si>
    <t>POSTERGACIÓN DE CEREMONIA</t>
  </si>
  <si>
    <t>SOLICITUD FUNDAMENTADA</t>
  </si>
  <si>
    <t>07.01</t>
  </si>
  <si>
    <t>RECONOCIMIENTO Y REGISTRO DE</t>
  </si>
  <si>
    <t>SOLICITUD DIRIGIDA AL JEFE DE LA OFICINA DE PARTICIPACION VECINAL,</t>
  </si>
  <si>
    <t>---</t>
  </si>
  <si>
    <t xml:space="preserve">ORGANIZACIONES SOCIALES
</t>
  </si>
  <si>
    <t>de Participación</t>
  </si>
  <si>
    <t>IDENTIDAD, NOMBRE Y DIRECCIÓN DE SU ORGANIZACIÓN, ASÍ COMO EL PEDIDO EXPRESO</t>
  </si>
  <si>
    <t>Vecinal</t>
  </si>
  <si>
    <t>DE SU RECONOCIMIENTO Y REGISTRO</t>
  </si>
  <si>
    <t>* Ley 27972  (25.05.03) Art. 73</t>
  </si>
  <si>
    <t>* Ordenanza N° 1762-MML (30.12.13) Art. 20, 25, 26, 28, 39</t>
  </si>
  <si>
    <t>* Ordenanza Nº 180-MSI (20/12/06) Art. 27</t>
  </si>
  <si>
    <t>NOMINA DE LOS MIEMBROS DE LA ORGANIZACIÓN SOCIAL</t>
  </si>
  <si>
    <t xml:space="preserve">PLANO DE O CROQUIS REFERENCIAL DE LA UBICACIÓN DEL LOCAL O DOMICILIO INSTITUCIONAL </t>
  </si>
  <si>
    <t>DE LA ORGANIZACIÓN</t>
  </si>
  <si>
    <t>PLANO O CROQUIS DEL RADIO DE ACCIÓN DE LA ORGANIZACIÓN</t>
  </si>
  <si>
    <t>DESTINADOS A DICHO FIN).</t>
  </si>
  <si>
    <t>OTRO ACERVO DOCUMENTAL, GRÁFICO Y FUENTES DE REGISTRO PUEDEN SER PRESENTADOS</t>
  </si>
  <si>
    <t>ADICIONALMENTE PARA EVIDENCIAR LA EXISTENCIA DE HECHO, HISTORIAL Y ANTECEDENTES</t>
  </si>
  <si>
    <t xml:space="preserve">Los documentos señalados en los requisitos 3), 4), 6)  Y 7) serán presentados en copias autenticadas por el </t>
  </si>
  <si>
    <t>fedatario municipal o legalizado por notario público.</t>
  </si>
  <si>
    <t>07.02</t>
  </si>
  <si>
    <t>ACTUALIZACION Y/O MODIFICACION</t>
  </si>
  <si>
    <t>SOLICITUD DIRIGIDA AL JEFE DE LA OFICINA DE PARTICIPACION VECINAL</t>
  </si>
  <si>
    <t>DE ORGANIZACIONES SOCIALES (RUOS)</t>
  </si>
  <si>
    <t>ACTA DE ASAMBLEA GENERAL EN QUE CONSTE EL ACUERDO CORRESPONDIENTE</t>
  </si>
  <si>
    <t>CONVOCATORIA</t>
  </si>
  <si>
    <t>* Ley 27972 Art. 73 (25.05.03)</t>
  </si>
  <si>
    <t>PADRON O NÓMINA ACTUALIZADA  DE LOS MIEMBROS DE LA ORGANIZACIÓN</t>
  </si>
  <si>
    <t>* Ordenanza N° 1762-MML (30.12.13) Art. 24</t>
  </si>
  <si>
    <t>ESTATUTO DE LA ORGANIZACIÓN EN CASO HAYA MODIFICACIÓN PARCIAL O TOTAL</t>
  </si>
  <si>
    <t xml:space="preserve">EN EL CASO DE ORGANIZACIONES SOCIALES DE BASE O QUE DESARROLLAN </t>
  </si>
  <si>
    <t>ACTIVIDADES DE APOYO ALIMENTARIO DE NIVELES SUPERIORES DEBERÁN</t>
  </si>
  <si>
    <t xml:space="preserve"> ACREDITAR FEHACIENTEMENTE EL PORCENTAJE DE ORGANIZACIONES DEL NIVEL</t>
  </si>
  <si>
    <t>INTERMEDIO INFERIOR QUE LAS COMPONEN, DE ACUERDO A LO EXIGIDO EN LAS</t>
  </si>
  <si>
    <t>NORMAS QUE LAS REGULAN</t>
  </si>
  <si>
    <t>Los documentos señalados deberán ser presentados en copia autenticada por Fedatario Municipal o Legalizada por Notario Público)</t>
  </si>
  <si>
    <t>07.03</t>
  </si>
  <si>
    <t xml:space="preserve">INSCRIPCION EN EL LIBRO DE REGISTRO DE 
</t>
  </si>
  <si>
    <t>SOLICITUD DE INSCRIPCION.</t>
  </si>
  <si>
    <t xml:space="preserve">ORGANIZACIONES SOCIALES DEL DISTRITO DE </t>
  </si>
  <si>
    <t xml:space="preserve">COPIA DEL DOCUMENTO PUBLICO O ACTA FEDATEADA QUE ACREDITE LA DESIGNACION DEL </t>
  </si>
  <si>
    <r>
      <t>SAN ISIDRO</t>
    </r>
    <r>
      <rPr>
        <sz val="9"/>
        <rFont val="Arial Narrow"/>
        <family val="2"/>
      </rPr>
      <t xml:space="preserve"> (Para la conformación del CCLD)</t>
    </r>
  </si>
  <si>
    <t>REPRESENTANTE VIGENTE POR PARTE DE LA ORGANIZACIÓN.</t>
  </si>
  <si>
    <t xml:space="preserve">COPIA FEDATEADA DEL DOCUMENTO QUE ACREDITE LA CONSTITUCION (ESTATUTOS) DE LA </t>
  </si>
  <si>
    <t>ORGANIZACIÓN DE LA SOCIEDAD CIVIL.</t>
  </si>
  <si>
    <t>COPIA FEDATEADA DEL DOCUMENTO QUE ACREDITE UN MINIMO DE TRES AÑOS DE ACTIVIDAD</t>
  </si>
  <si>
    <t>* Ordenanza N° 330-MSI (28.05.11) Art. 10, 13, 14, 15</t>
  </si>
  <si>
    <t>EN EL DISTRITO.</t>
  </si>
  <si>
    <t>* Ordenanza N° 1762-MML (30.12.13) Art. 17</t>
  </si>
  <si>
    <t>COPIA DE PADRON DE ASOCIADOS</t>
  </si>
  <si>
    <t>Decreto Supremo No. 041-2002-PCM (13/07/02) Art. 2, 6</t>
  </si>
  <si>
    <t>En caso de Juntas Vecinales, la acreditación de actividad institucional efectiva y comprobada en el distrito,</t>
  </si>
  <si>
    <t>mantiene sus propios periodos de vigencia.</t>
  </si>
  <si>
    <t>En caso de Juntas Vecinales, solamente será necesaria la inscripción del primer Delegado Vecinal.</t>
  </si>
  <si>
    <t>La inscripción deberá realizarse cada dos años como parte del proceso de convocatoria para la conformación del</t>
  </si>
  <si>
    <t xml:space="preserve"> CCLD</t>
  </si>
  <si>
    <t>08.01</t>
  </si>
  <si>
    <t>EXHIBIR D.N.I., CARNET DE EXTRANJERIA Y/O PASAPORTE</t>
  </si>
  <si>
    <t xml:space="preserve">Gerente de </t>
  </si>
  <si>
    <t xml:space="preserve">de Bienestar y </t>
  </si>
  <si>
    <t xml:space="preserve">* Ley 27972 (27/05/03) Art. 80 </t>
  </si>
  <si>
    <t>* Ord. Nº 163-MSI  y modificatorias (17/08/06) Art. 6</t>
  </si>
  <si>
    <t>* D.A. Nº 016-2006-ALC/MSI (20/10/06) Art. 1</t>
  </si>
  <si>
    <t>* Ley Nº 26497 (11/07/95) Art. 26</t>
  </si>
  <si>
    <t>08.02</t>
  </si>
  <si>
    <t>EXHIBIR DOCUMENTO DE IDENTIDAD: DNI, CARNET DE EXTRANJERÍA Y/O PASAPORTE DEL</t>
  </si>
  <si>
    <t>PROPIETARIO O POSEEDOR DEL CAN</t>
  </si>
  <si>
    <t>CERTIFICACIÓN DE VACUNACION ANTIRÁBICA</t>
  </si>
  <si>
    <t>* Ley 27596 (14/12/01) Art. 4 y 10</t>
  </si>
  <si>
    <t>* Ord. Nº 250-MSI (04/12/08) Art. 4</t>
  </si>
  <si>
    <t>* D.S. N° 006-2002-SA (25/06/02) Art. 9</t>
  </si>
  <si>
    <t>El costo incluye foto del CAN</t>
  </si>
  <si>
    <t xml:space="preserve">1) </t>
  </si>
  <si>
    <t>EXHIBIR DOCUMENTO DE IDENTIDAD DEL PROPIETARIO O POSEEDOR DEL CAN</t>
  </si>
  <si>
    <t>CERTIFICADO DE VACUNACION ANTIRRÁBICA</t>
  </si>
  <si>
    <t>* Ord. Nº 250-MSI (04/12/08) Art. 5</t>
  </si>
  <si>
    <t>* D.S. N° 006-2002-SA (25/06/02) Art. 1, 6, 8, 9 y 29</t>
  </si>
  <si>
    <t>DECLARACION JURADA DE NO HABER SIDO SANCIONADO POR INFRACCIONES PREVISTAS</t>
  </si>
  <si>
    <t>EN LA LEY Nº 27596 Y NORMAS REGLAMENTARIAS</t>
  </si>
  <si>
    <t>PÓLIZA DE SEGURO DE RESPONSABILIDAD CIVIL CONTRA DAÑOS</t>
  </si>
  <si>
    <t>* R.M. Nº 1776-2002-SA-DM (14/11/02) Artículo Único</t>
  </si>
  <si>
    <t>DECLARACIÓN JURADA POR PÉRDIDA DEL DOCUMENTO ORIGINAL</t>
  </si>
  <si>
    <t>GERENCIA DE ADMINISTRACIÓN Y FINANZAS</t>
  </si>
  <si>
    <t xml:space="preserve">PRESENTACIÓN DE RECURSO DE APELACIÓN </t>
  </si>
  <si>
    <t>SOLICITUD FUNDAMENTADA, LA CUAL DEBE CONTENER:</t>
  </si>
  <si>
    <t xml:space="preserve">DEL ACTO O ACTOS DICTADOS DURANTE EL </t>
  </si>
  <si>
    <t>- IDENTIFICACIÓN DEL IMPUGNANTE.</t>
  </si>
  <si>
    <t xml:space="preserve">DESARROLLO DEL PROCESO DE SELECCIÓN </t>
  </si>
  <si>
    <t>- SEÑALAR COMO DOMICILIO PROCESAL UNA DIRECCIÓN ELECTRÓNICA PROPIA.</t>
  </si>
  <si>
    <t xml:space="preserve">- EL PETITORIO, QUE COMPRENDE LA DETERMINACIÓN CLARA Y CONCRETA DE LO QUE </t>
  </si>
  <si>
    <t>(Sólo en caso de procesos de menor cuantía</t>
  </si>
  <si>
    <t xml:space="preserve">  SE SOLICITA.</t>
  </si>
  <si>
    <t>y en las adjudicaciones directas selectivas)</t>
  </si>
  <si>
    <t>- LOS FUNDAMENTOS DE HECHO Y DERECHO QUE SUSTENTAN SU PETITORIO.</t>
  </si>
  <si>
    <t>- LAS PRUEBAS INSTRUMENTALES PERTINENTES.</t>
  </si>
  <si>
    <t>- LA FIRMA DEL IMPUGNANTE O DE SU REPRESENTANTE.</t>
  </si>
  <si>
    <t xml:space="preserve">* D.L. Nº 1017 y modificatorias (04.06.08) Art. 53 </t>
  </si>
  <si>
    <t xml:space="preserve">* D.S. Nº 184-2008-EF y modificatorias (01/01/09) </t>
  </si>
  <si>
    <t>Art. 104, 109, 112</t>
  </si>
  <si>
    <t>GARANTÍA POR INTERPOSICIÓN DE RECURSO DE APELACIÓN (Art. 112 del D.S. Nº 184-2008-EF</t>
  </si>
  <si>
    <t xml:space="preserve">* Ley Nº 29060 (07/07/07) 1ra. Disp. Trans. Com. </t>
  </si>
  <si>
    <t xml:space="preserve"> y sus modificatorias)</t>
  </si>
  <si>
    <t xml:space="preserve">y Final </t>
  </si>
  <si>
    <t>COPIA SIMPLES DEL ESCRITO Y SUS RECAUDOS PARA LA OTRA PARTE, SI LAS HUBIERE Y SI SE</t>
  </si>
  <si>
    <t>PRESENTA ANEXOS, ESTOS SERÁN INDICADOS Y MENCIONADOS EN EL ESCRITO.</t>
  </si>
  <si>
    <t xml:space="preserve">En los casos de consorcios, el representante común debe interponer el recurso de apelación a nombre de </t>
  </si>
  <si>
    <t xml:space="preserve">todos los consorciados, acreditando sus facultades de representación mediante la presentación de copia </t>
  </si>
  <si>
    <t xml:space="preserve">simple de la promesa formal de consorcio. Bastará la firma del representante común señalado como tal en </t>
  </si>
  <si>
    <t>la promesa formal de consorcio.</t>
  </si>
  <si>
    <t>PROCEDIMIENTOS COMUNES</t>
  </si>
  <si>
    <t xml:space="preserve">DESISTIMIENTO DE LA PRETENSIÓN O DEL </t>
  </si>
  <si>
    <t>SOLICITUD SEÑALANDO EXPRESAMENTE SI SE TRATA</t>
  </si>
  <si>
    <t>PROCEDIMIENTO</t>
  </si>
  <si>
    <t>(Expediente en trámite)</t>
  </si>
  <si>
    <t>EN CASO DE REPRESENTACIÓN, PODER ESPECIAL INDICANDO EXPRESAMENTE EL O LOS</t>
  </si>
  <si>
    <t>ACTOS PARA LOS QUE FUE CONFERIDO. EL PODER ESPECIAL ES FORMALIZADO A ELECCIÓN</t>
  </si>
  <si>
    <t>DEL ADMINISTRADO, MEDIANTE DOCUMENTO PRIVADO CON FIRMAS LEGALIZADAS ANTE</t>
  </si>
  <si>
    <t>NOTARIO O FUNCIONARIO PÚBLICO AUTORIZADO PARA EL EFECTO, ASÍ COMO MEDIANTE</t>
  </si>
  <si>
    <t>DECLARACIÓN EN COMPARECENCIA PERSONAL DEL ADMINISTRADO Y REPRESENTANTE</t>
  </si>
  <si>
    <t>ANTE LA AUTORIDAD.</t>
  </si>
  <si>
    <t xml:space="preserve">De existir terceros interesados, éstos pueden instar la continuación en el plazo de diez días desde que </t>
  </si>
  <si>
    <t xml:space="preserve">fueron notificados del desisitimiento. Asimismo, la autoridad podrá continuar de oficio el procedimiento si </t>
  </si>
  <si>
    <t>considera que podría estarse afectando intereses de terceros o interés general.</t>
  </si>
  <si>
    <t xml:space="preserve">RECURSOS DE RECONSIDERACIÓN Y </t>
  </si>
  <si>
    <t xml:space="preserve">RECURSO FUNDAMENTADO Y FIRMADO POR LETRADO </t>
  </si>
  <si>
    <t>Subgerente</t>
  </si>
  <si>
    <t>APELACIÓN DE ACTOS IMPUGNABLES</t>
  </si>
  <si>
    <t>EXHIBIR DOCUMENTO DE IDENTIDAD DEL SOLICITANTE Y/O REPRESENTANTE</t>
  </si>
  <si>
    <t>total tupa</t>
  </si>
  <si>
    <t>PAGO DEL DERECHO DE TRÁMITE (Incluye certificación de una copia).</t>
  </si>
  <si>
    <t>PAGO DEL DERECHO DE REPRODUCCIÓN</t>
  </si>
  <si>
    <t>PAGO DEL DERECHO DE TRÁMITE, SEGÚN TIPO:</t>
  </si>
  <si>
    <t>ANEXO D DEL FUE Y PAGO DEL DERECHO DE TRÁMITE POR LA VERIFICACION ADMINISTRATIVA</t>
  </si>
  <si>
    <t>PAGO DEL DERECHO DE TRÁMITE POR LA VERIFICACION ADMINISTRATIVA</t>
  </si>
  <si>
    <t xml:space="preserve">PAGO DEL DERECHO DE TRÁMITE </t>
  </si>
  <si>
    <t>PAGO DEL DERECHO DE TRÁMITE</t>
  </si>
  <si>
    <t>PAGO DEL DERECHO DE TRÁMITE (Sólo en el caso de Telecomunicaciones de acuerdo a</t>
  </si>
  <si>
    <t>EN CASO DE ACTUAR COMO REPRESENTANTE DEBERÁ ACREDITAR SU REPRESENTACIÓN</t>
  </si>
  <si>
    <t xml:space="preserve">MEDIANTE PODER POR DOCUMENTO PÚBLICO O PRIVADO CON FIRMA LEGALIZADA </t>
  </si>
  <si>
    <t xml:space="preserve">  (PRECISANDO TRIBUTO, PERIODO Y PREDIO) </t>
  </si>
  <si>
    <t xml:space="preserve">SOLICITUD SIMPLE O FORMULARIO GRATUITO INDICANDO LA DEUDA MATERIA DE PRESCRIPCIÓN </t>
  </si>
  <si>
    <t xml:space="preserve">SOLICITUD SIMPLE O FORMULARIO GRATUITO INDICANDO LA DEUDA MATERIA DE COMPENSACIÓN </t>
  </si>
  <si>
    <t xml:space="preserve">(PRECISANDO TRIBUTO, PERIODO Y PREDIO) </t>
  </si>
  <si>
    <t xml:space="preserve">SOLICITUD SIMPLE O FORMULARIO GRATUITO INDICANDO LA DEUDA MATERIA DE DEVOLUCIÓN </t>
  </si>
  <si>
    <t>(TRIBUTO Y PERIODO)</t>
  </si>
  <si>
    <t>PRESENTAR SOLICITUD SIMPLE FIRMADA POR EL SOLICITANTE O REPRESENTANTE LEGAL</t>
  </si>
  <si>
    <t xml:space="preserve">PRESENTAR SOLICITUD SIMPLE DE TERCERÍA DIRIGIDO AL EJECUTOR COACTIVO EN EL QUE SE </t>
  </si>
  <si>
    <t>NOTARIALMENTE O  POR FEDATARIO DESIGNADO POR LA MUNICIPALIDAD</t>
  </si>
  <si>
    <t xml:space="preserve">SOLICITUD SIMPLE O FORMULARIO GRATUITO </t>
  </si>
  <si>
    <t>SOLICITUD SIMPLE O FORMULARIO GRATUITO</t>
  </si>
  <si>
    <t>SOLICITUD SIMPLE DE LA AGRUPACIÓN VECINAL O FORMULARIO GRATUITO</t>
  </si>
  <si>
    <t>* Ley 27972 (27/05/03) Art. 79 numeral 3.1 y 3.3</t>
  </si>
  <si>
    <t>SOLICITUD  SIMPLE O FORMULARIO GRATUITO (CON CARÁCTER DE DECLARACIÓN)</t>
  </si>
  <si>
    <t xml:space="preserve">SOLICITUD SIMPLE CONTENIENDO LOS DATOS DEL PREDIO O FORMULARIO GRATUITO </t>
  </si>
  <si>
    <t>CROQUIS DEL PREDIO</t>
  </si>
  <si>
    <t>SOLICITUD SIMPLE CONTENIENDO LOS DATOS DEL PREDIO</t>
  </si>
  <si>
    <t>VISACIÓN DE PLANOS Y MEMORIA DESCRIPTIVA</t>
  </si>
  <si>
    <t>PARA PRESCRIPCION ADQUISITIVA, RECTIFI-</t>
  </si>
  <si>
    <t>* D.S. N° 005-2006-JUS (12/06/2006) Art. 39 y 40</t>
  </si>
  <si>
    <t>* Ley 27444 (11/04/01) Art. 35</t>
  </si>
  <si>
    <t>* Ley 28294 (21/07/04) Art. 15 y 16</t>
  </si>
  <si>
    <t xml:space="preserve">CERTIFICADO DE PARÁMETROS </t>
  </si>
  <si>
    <t>URBANÍSTICOS Y EDIFICATORIOS</t>
  </si>
  <si>
    <t>* Ley Nº 27972 (27/05/03) Art.79, numeral 3.6.2</t>
  </si>
  <si>
    <t>* Ley Nº 27972 (27/05/03) Art. 79, numeral 3.6.2</t>
  </si>
  <si>
    <t>A) PLANO DE LOCALIZACIÓN Y UBICACIÓN ESC. 1/500</t>
  </si>
  <si>
    <t>* D.S. Nº 008-2013-VIVIENDA y modificatorias</t>
  </si>
  <si>
    <t>(04/05/2013) Art. 61</t>
  </si>
  <si>
    <t xml:space="preserve">* Ley Nº 29090 y modificatorias (25/09/07) Art. 2, 4, 10 </t>
  </si>
  <si>
    <t>numeral 1 y 2. Art. 31</t>
  </si>
  <si>
    <t xml:space="preserve">Anteproyecto en Consulta aprobado tiene una vigencia de treinta y seis (36) meses </t>
  </si>
  <si>
    <t>según numeral 61.6 art. 61 del D.S. N°008-2013-VIVIENDA modificado por el Decreto Supremo N°012-2013-</t>
  </si>
  <si>
    <t>VIVIENDA</t>
  </si>
  <si>
    <t xml:space="preserve"> DOCUMENTACION TÉCNICA</t>
  </si>
  <si>
    <t>COPIA DEL COMPROBANTE DE PAGO POR DERECHO DE REVISIÓN DE DELEGADOS (CAP, INDECI</t>
  </si>
  <si>
    <t>Y/O MINISTERIO DE CULTURA SEGÚN CORRESPONDA)</t>
  </si>
  <si>
    <t>numeral 1, Art. 25, 31</t>
  </si>
  <si>
    <t xml:space="preserve">EN CASO  DE QUIEN SOLICITE LA LICENCIA NO SEA EL PROPIETARIO DEL PREDIO, </t>
  </si>
  <si>
    <t>DEBE  ACREDITAR LA REPRESENTACION DEL TITULAR.</t>
  </si>
  <si>
    <t>EN CASO DE PERSONA JURIDICA, SE ACOMPAÑA LA VIGENCIA DEL PODER CORRESPONDIENTE</t>
  </si>
  <si>
    <r>
      <t>CONSTRUIDA DE AMBAS NO SUPERE LOS 200m2</t>
    </r>
    <r>
      <rPr>
        <b/>
        <sz val="9"/>
        <color indexed="10"/>
        <rFont val="Arial Narrow"/>
        <family val="2"/>
      </rPr>
      <t/>
    </r>
  </si>
  <si>
    <t xml:space="preserve">i) PLANO DE LOCALIZACIÓN Y UBICACIÓN ESC. 1/500 </t>
  </si>
  <si>
    <t>ANEXO D DEL FUE Y PAGO POR LA VERIFICACION ADMINISTRATIVA</t>
  </si>
  <si>
    <t xml:space="preserve">* Ley Nº 29090 y modificatorias (12/07/14) Art. 2, 10 </t>
  </si>
  <si>
    <t xml:space="preserve">A) PLANOS DE ESPECIALIDADES QUE CORRESPONDAN Y LAS RESPECTIVAS MEMORIAS </t>
  </si>
  <si>
    <t xml:space="preserve">EN CASO DE QUIEN SOLICITE LA LICENCIA NO SEA EL PROPIETARIO DEL PREDIO, </t>
  </si>
  <si>
    <t xml:space="preserve">i) DEBERÁ DE PRESENTAR AUTORIZACIONES DE LAS AUTORIDADES COMPETENTES (SUCAMEC, </t>
  </si>
  <si>
    <t>A) DOCUMENTO QUE ACREDITE LA REPRESENTACION DEL TITULAR  Y/O PROPIETARIO REGISTRAL</t>
  </si>
  <si>
    <t>B) EN CASO DE PERSONA JURIDICA, SE ACOMPAÑA LA VIGENCIA DEL PODER CORRESPONDIENTE</t>
  </si>
  <si>
    <r>
      <t>TÉCNICA</t>
    </r>
    <r>
      <rPr>
        <sz val="9"/>
        <rFont val="Arial Narrow"/>
        <family val="2"/>
      </rPr>
      <t xml:space="preserve"> (antes de emitida la Licencia de Edificación) y</t>
    </r>
  </si>
  <si>
    <t>MODIFICACION DEL PROYECTO EN LA MODALIDAD D</t>
  </si>
  <si>
    <t xml:space="preserve">(antes de emitida la Licencia de Edificación) </t>
  </si>
  <si>
    <t>* Ley Nº 27972 (27/05/03) Art.79 inc. 3.6.2</t>
  </si>
  <si>
    <t>MODALIDAD "A" y MODALIDAD "B"</t>
  </si>
  <si>
    <t>* Ley N° 27972 (27/05/03) Art. 79 inc. 3.6.2</t>
  </si>
  <si>
    <t>MODALIDAD "C" y MODALIDAD "D"</t>
  </si>
  <si>
    <t>* Ley 27972  (27/05/2003) Art. 79 inc. 3.6.2</t>
  </si>
  <si>
    <t>MODALIDAD "A" y MODALIDAD  "B"</t>
  </si>
  <si>
    <t>* Ley Nº 27972  (27/05/03) Art.79 inc. 3.6.2</t>
  </si>
  <si>
    <t xml:space="preserve">A) PLANO DE LOCALIZACIÓN Y UBICACIÓN ESC. 1/500 </t>
  </si>
  <si>
    <t xml:space="preserve">En caso de proyectos a ser ejecutados por etapas o secciones, se podrá solicitar Licencia de Habilitación Urbana, Edificación, Recepción </t>
  </si>
  <si>
    <t xml:space="preserve">de Obras, Conformidad de Obra y Declaratoria de Edificación para cada una de ellas , en base a un proyecto integral cuya aprobación </t>
  </si>
  <si>
    <t>tendrá una vigencia de 10 años, de conformidad con el artículo 3, numeral 3.3 de la Ley N° 29090</t>
  </si>
  <si>
    <t>URBANOS</t>
  </si>
  <si>
    <t xml:space="preserve">POR ETAPAS – MODALIDAD D </t>
  </si>
  <si>
    <t>edificación)</t>
  </si>
  <si>
    <t>* Ley 27972 (27/05/03) Art. 79, numeral 3.2</t>
  </si>
  <si>
    <t>* Ley 27972  (27/05/2003) Art. 79 numeral 3.3</t>
  </si>
  <si>
    <t xml:space="preserve">20, 59, 60 y 66 </t>
  </si>
  <si>
    <t>* Ley 27972 (27/05/03) Art. 80, numeral 3.5</t>
  </si>
  <si>
    <t>NO CONSIDERADOS POTENCIALMENTE PELIGROSOS</t>
  </si>
  <si>
    <t>CONSIDERADOS POTENCIALMENTE PELIGROSOS</t>
  </si>
  <si>
    <t>LICENCIA DE TENENCIA Y CIRCULACIÓN DE CANES</t>
  </si>
  <si>
    <t xml:space="preserve">REGISTRO DE CANES </t>
  </si>
  <si>
    <t xml:space="preserve">PARTIDA DE NACIMIENTO </t>
  </si>
  <si>
    <t xml:space="preserve">COPIA CERTIFICADA DE LA SENTENCIA DE DIVORCIO CONSENTIDA Y/O EJECUTORIADA; DE SER </t>
  </si>
  <si>
    <t xml:space="preserve">PRESENTACION DEL PASAPORTE ACREDITANDO SU INGRESO AL PAIS O CARNÉ DE </t>
  </si>
  <si>
    <t>* Ley  27444 (11/04/01) Art. 31, 37. inc. 1, Art. 106</t>
  </si>
  <si>
    <t>* Ley Nº 27972 (27/05/03) Art. 79, numeral 3.6.3</t>
  </si>
  <si>
    <t>PAGO DE DERECHO DE TRÁMITE</t>
  </si>
  <si>
    <t>ARTE O DISEÑO.</t>
  </si>
  <si>
    <t>* Ord. Nº 1094-MML (23/11/07) Art. 9, 18, 21, 41, 42</t>
  </si>
  <si>
    <t xml:space="preserve">AUTORIZACIÓN DE ANUNCIOS TIPO PANELES </t>
  </si>
  <si>
    <t xml:space="preserve">DE OBRA EN CERCO, PANELES DE OBRA </t>
  </si>
  <si>
    <t xml:space="preserve">SOBRE CERCO, </t>
  </si>
  <si>
    <t>MENTOS DE PUBLICIDAD EXTERIOR EN CASETA</t>
  </si>
  <si>
    <t xml:space="preserve">4) </t>
  </si>
  <si>
    <t>* Ord. Nº 1094-MML (23/11/07) Art. 9, 18, 21, 46</t>
  </si>
  <si>
    <t>* Ord. Nº 1094-MML (23/11/07) Art. 9, 18 y 21</t>
  </si>
  <si>
    <t>ESTE TENDRÁ EN LA CASETA TELEFÓNICA.</t>
  </si>
  <si>
    <t xml:space="preserve"> Y APELLIDOS, DNI Y DOMICILIO REAL DEL SOLICITANTE, GIRO A DESARROLLAR, CARACTERISTICAS</t>
  </si>
  <si>
    <t xml:space="preserve"> DEL MODULO Y DEL VESTUARIO, AREAS Y REFERENCIA DE LA UBICACIÓN SOLICITADA, </t>
  </si>
  <si>
    <t>ENTRE OTROS</t>
  </si>
  <si>
    <t xml:space="preserve">AUTORIZACIÓN PARA CONTAR CON UN </t>
  </si>
  <si>
    <t xml:space="preserve">ASISTENTE TEMPORAL PARA EL COMERCIO EN </t>
  </si>
  <si>
    <t>VÍA PÚBLICA</t>
  </si>
  <si>
    <t>++++</t>
  </si>
  <si>
    <t>CERTIFICACIÓN DE DECLARACIÓN TRIBUTARIA DE</t>
  </si>
  <si>
    <t>IMPUESTO PREDIAL</t>
  </si>
  <si>
    <t xml:space="preserve"> Art. 23, 92 literal k)</t>
  </si>
  <si>
    <t>El plazo máximo que tiene la Administración Tributaria, para entregar la documentación, es de CINCO (5) DÍAS</t>
  </si>
  <si>
    <r>
      <rPr>
        <b/>
        <sz val="9"/>
        <rFont val="Arial Narrow"/>
        <family val="2"/>
      </rPr>
      <t>A)</t>
    </r>
    <r>
      <rPr>
        <sz val="9"/>
        <rFont val="Arial Narrow"/>
        <family val="2"/>
      </rPr>
      <t xml:space="preserve"> PLANOS DE ARQUITECTURA (UBICACIÓN Y LOCALIZACION, PLANTAS, CORTES, ELEVACIONES Y </t>
    </r>
  </si>
  <si>
    <r>
      <rPr>
        <b/>
        <sz val="9"/>
        <rFont val="Arial Narrow"/>
        <family val="2"/>
      </rPr>
      <t>B)</t>
    </r>
    <r>
      <rPr>
        <sz val="9"/>
        <rFont val="Arial Narrow"/>
        <family val="2"/>
      </rPr>
      <t xml:space="preserve"> PLANOS DE ESTRUCTURAS ACOMPAÑADOS DE SU RESPECTIVA MEMORIA JUSTIFICATIVA; EN </t>
    </r>
  </si>
  <si>
    <r>
      <rPr>
        <b/>
        <sz val="9"/>
        <rFont val="Arial Narrow"/>
        <family val="2"/>
      </rPr>
      <t>C)</t>
    </r>
    <r>
      <rPr>
        <sz val="9"/>
        <rFont val="Arial Narrow"/>
        <family val="2"/>
      </rPr>
      <t xml:space="preserve"> PLANOS DE INSTALACIONES CUANDO SEA NECESARIO ACOMPAÑADOS DE MEMORIA </t>
    </r>
  </si>
  <si>
    <r>
      <rPr>
        <b/>
        <sz val="9"/>
        <rFont val="Arial Narrow"/>
        <family val="2"/>
      </rPr>
      <t>D)</t>
    </r>
    <r>
      <rPr>
        <sz val="9"/>
        <rFont val="Arial Narrow"/>
        <family val="2"/>
      </rPr>
      <t xml:space="preserve"> PARA PROYECTOS EN INMUEBLES SUJETOS AL RÉGIMEN DE UNIDADES INMOBILIARIAS DE </t>
    </r>
  </si>
  <si>
    <r>
      <rPr>
        <b/>
        <sz val="9"/>
        <rFont val="Arial Narrow"/>
        <family val="2"/>
      </rPr>
      <t>E)</t>
    </r>
    <r>
      <rPr>
        <sz val="9"/>
        <rFont val="Arial Narrow"/>
        <family val="2"/>
      </rPr>
      <t xml:space="preserve"> PARA CASOS DE REMODELACIONES, AMPLIACIONES O DEMOLICIONES, PRESENTARAN COPIA </t>
    </r>
  </si>
  <si>
    <t>ñ)</t>
  </si>
  <si>
    <r>
      <rPr>
        <b/>
        <sz val="9"/>
        <rFont val="Arial Narrow"/>
        <family val="2"/>
      </rPr>
      <t xml:space="preserve">C) </t>
    </r>
    <r>
      <rPr>
        <sz val="9"/>
        <rFont val="Arial Narrow"/>
        <family val="2"/>
      </rPr>
      <t xml:space="preserve">PLANOS DE INSTALACIONES CUANDO SEA NECESARIO ACOMPAÑADOS DE MEMORIA </t>
    </r>
  </si>
  <si>
    <r>
      <rPr>
        <b/>
        <sz val="9"/>
        <rFont val="Arial Narrow"/>
        <family val="2"/>
      </rPr>
      <t>A)</t>
    </r>
    <r>
      <rPr>
        <sz val="9"/>
        <rFont val="Arial Narrow"/>
        <family val="2"/>
      </rPr>
      <t xml:space="preserve"> PLANOS DE ARQUITECTURA (UBICACIÓN Y LOCALIZACIÓN, PLANTAS, CORTES Y ELEVACIONES) EN LOS </t>
    </r>
  </si>
  <si>
    <r>
      <rPr>
        <b/>
        <sz val="9"/>
        <rFont val="Arial Narrow"/>
        <family val="2"/>
      </rPr>
      <t xml:space="preserve">B) </t>
    </r>
    <r>
      <rPr>
        <sz val="9"/>
        <rFont val="Arial Narrow"/>
        <family val="2"/>
      </rPr>
      <t xml:space="preserve">PLANOS DE ESTRUCTURAS ACOMPAÑADOS DE SU RESPECTIVA MEMORIA JUSTIFICATIVA; EN </t>
    </r>
  </si>
  <si>
    <t>b) Suscripción del cronograma de visitas de inspección constituido por las Verificaciones Técnicas</t>
  </si>
  <si>
    <t xml:space="preserve"> empresas de servicios o los responsables de la obra, presentarán Declaración Jurada como garantía de la </t>
  </si>
  <si>
    <t>Copia simple (por cada hoja)</t>
  </si>
  <si>
    <t>Copia de Planos (por cada plano)</t>
  </si>
  <si>
    <t>PRUEBA DE COMPACTACIÓN DE TERRENO Y DE RESISTENCIA DE MATERIALES (Original o copia simple)</t>
  </si>
  <si>
    <t>ciones saneadas y concluidas, nuevas,</t>
  </si>
  <si>
    <t xml:space="preserve">antiguas o en proceso de construcción con Licencia de </t>
  </si>
  <si>
    <t xml:space="preserve">* Ley 27972 (27/05/2003) Art. 79 numeral 3.2 y 3.3 </t>
  </si>
  <si>
    <t xml:space="preserve">En caso de obras menores o de obras en que por su naturaleza sea dífícil obtener muestras; las  </t>
  </si>
  <si>
    <t xml:space="preserve">correcta ejecución de la obra, siendo responsables de cualquier deterioro del espacio público por un lapso de  </t>
  </si>
  <si>
    <t xml:space="preserve"> 18, 19 y 41</t>
  </si>
  <si>
    <t>siete (07) años, por efecto de la intervención realizada en el espacio público (Art. 18° Ord. 203-MML).</t>
  </si>
  <si>
    <t xml:space="preserve">CONDÓMINOS DEBIDAMENTE LLENADO FIRMADOS Y SELLADOS POR EL TITULAR Y DEMÁS </t>
  </si>
  <si>
    <t>* Ley N° 27444  (11/04/01) Art. 35 y 45</t>
  </si>
  <si>
    <t>* Ord. Nº 1094-MML (23/11/07) Art. 9, 18, 21, 55</t>
  </si>
  <si>
    <r>
      <t xml:space="preserve">CARTA PODER CON FIRMA LEGALIZADA; DE </t>
    </r>
    <r>
      <rPr>
        <u/>
        <sz val="9"/>
        <rFont val="Arial Narrow"/>
        <family val="2"/>
      </rPr>
      <t>PERSONA JURÍDICA U OTROS ENTES COLECTIVOS</t>
    </r>
    <r>
      <rPr>
        <sz val="9"/>
        <rFont val="Arial Narrow"/>
        <family val="2"/>
      </rPr>
      <t xml:space="preserve"> </t>
    </r>
  </si>
  <si>
    <t xml:space="preserve">DEBERÁ ADJUNTAR COPIA DE LA VIGENCIA DE PODER DEL REPRESENTANTE LEGAL </t>
  </si>
  <si>
    <t>*Ley N° 27444 (11.04.2001), Art. 106</t>
  </si>
  <si>
    <t>* Ley N° 27444 (11.04.2001), Art. 106</t>
  </si>
  <si>
    <t>* Ley 27444 (11/04/01) Art.. 106</t>
  </si>
  <si>
    <t>*Ley 27444 (11/04/01) 107</t>
  </si>
  <si>
    <t>*Ley 27444 (11/04/01) Art. 31</t>
  </si>
  <si>
    <t>* Ley 27444  (11.04.01) Art. 107 y 110</t>
  </si>
  <si>
    <t>142, 188.6, 207, 208, 209, 211</t>
  </si>
  <si>
    <t xml:space="preserve">* Ley 27444 (11/04/01) Art. 31, 44, 45, 107, 160 </t>
  </si>
  <si>
    <t>* Ley Nº 27444 (11/04/2001) Ars. 31</t>
  </si>
  <si>
    <t>* Ley Nº 27444 (11/04/2001)Arts. 31, 35, 142</t>
  </si>
  <si>
    <t>* Ley Nº 27444 (11/04/2001) Arts. 35, 142</t>
  </si>
  <si>
    <t>* Ley Nº 27444 (11/04/2001)Arts. 31, 44</t>
  </si>
  <si>
    <t>* Ley Nº 27444 (11/04/2001)Arts. 31, 44, 45, 113</t>
  </si>
  <si>
    <t>* Ley Nº 27444 (11/04/2001)Arts. 44°,45, 35, 142</t>
  </si>
  <si>
    <t>* Ley Nº 27444 (11/04/2001)Arts. 44, 45,35, 142</t>
  </si>
  <si>
    <t>* Ley Nº 27444 (11/04/2001)Arts. 31, 44, 45</t>
  </si>
  <si>
    <t xml:space="preserve">* Ley N° 27972 (27/05/03) Art. 50 </t>
  </si>
  <si>
    <t xml:space="preserve">DEBIENDO SEÑALAR EL NOMBRE DEL PETICIONARIO, SU NÚMERO DE DOCUMENTO DE </t>
  </si>
  <si>
    <t>A) OTORGAMIENTO DE BENEFICIO PARA</t>
  </si>
  <si>
    <t>A) ACREDITAR EL PAGO DE LA PARTE DE LA DEUDA TRIBUTARIA NO APELADA ACTUALIZADA HASTA</t>
  </si>
  <si>
    <t>NÚMERO DE LA RESOLUCIÓN: en el caso de resoluciones de determinación, de multa, de pérdida de fraccionamiento,</t>
  </si>
  <si>
    <t>de devolución, o</t>
  </si>
  <si>
    <t>SOBRE LA DEUDA CONTENIDA EN RESOLUCIONES DE DETERMINACIÓN Y DE MULTA CUYOS</t>
  </si>
  <si>
    <t xml:space="preserve">RECLAMOS HAYAN SIDO PRESENTADOS  FUERA DEL PLAZO DE VEINTE (20) DÍAS HÁBILES </t>
  </si>
  <si>
    <r>
      <t xml:space="preserve"> </t>
    </r>
    <r>
      <rPr>
        <i/>
        <sz val="9"/>
        <rFont val="Arial Narrow"/>
        <family val="2"/>
      </rPr>
      <t>Reclamación contra resolución por denegatoria ficta de solicitudes no contenciosas vinculadas a la determinación de la deuda.</t>
    </r>
  </si>
  <si>
    <r>
      <t>expreso, podrá interponer Reclamación</t>
    </r>
    <r>
      <rPr>
        <i/>
        <sz val="9"/>
        <rFont val="Arial Narrow"/>
        <family val="2"/>
      </rPr>
      <t xml:space="preserve"> contra resolución por denegatoria ficta de prescripción.</t>
    </r>
  </si>
  <si>
    <r>
      <t>expreso, podrá interponer Reclamación</t>
    </r>
    <r>
      <rPr>
        <i/>
        <sz val="9"/>
        <rFont val="Arial Narrow"/>
        <family val="2"/>
      </rPr>
      <t xml:space="preserve"> contra la resolución por denegatoria ficta de compensación.</t>
    </r>
  </si>
  <si>
    <r>
      <t xml:space="preserve">expreso, podrá interponer Reclamación  </t>
    </r>
    <r>
      <rPr>
        <i/>
        <sz val="9"/>
        <rFont val="Arial Narrow"/>
        <family val="2"/>
      </rPr>
      <t>contra la resolución por denegatoria ficta de devolución.</t>
    </r>
  </si>
  <si>
    <r>
      <t>que tengan  relación directa con la determinación de la deuda</t>
    </r>
    <r>
      <rPr>
        <sz val="9"/>
        <color rgb="FF0000FF"/>
        <rFont val="Arial Narrow"/>
        <family val="2"/>
      </rPr>
      <t>,</t>
    </r>
    <r>
      <rPr>
        <sz val="9"/>
        <rFont val="Arial Narrow"/>
        <family val="2"/>
      </rPr>
      <t xml:space="preserve"> Resoluciones que resuelvan las solicitudes de</t>
    </r>
  </si>
  <si>
    <r>
      <t>devolución</t>
    </r>
    <r>
      <rPr>
        <sz val="9"/>
        <color rgb="FF0000FF"/>
        <rFont val="Arial Narrow"/>
        <family val="2"/>
      </rPr>
      <t>;</t>
    </r>
    <r>
      <rPr>
        <sz val="9"/>
        <rFont val="Arial Narrow"/>
        <family val="2"/>
      </rPr>
      <t xml:space="preserve"> es de veinte (20) días hábiles contados a partir del día hábil siguiente de la notificación.</t>
    </r>
  </si>
  <si>
    <r>
      <t xml:space="preserve">podrá interponer </t>
    </r>
    <r>
      <rPr>
        <i/>
        <sz val="9"/>
        <rFont val="Arial Narrow"/>
        <family val="2"/>
      </rPr>
      <t>Apelación por denegatoria ficta de reclamación</t>
    </r>
  </si>
  <si>
    <r>
      <t>DEBERÁ</t>
    </r>
    <r>
      <rPr>
        <sz val="9"/>
        <rFont val="Arial Narrow"/>
        <family val="2"/>
      </rPr>
      <t xml:space="preserve">: </t>
    </r>
  </si>
  <si>
    <r>
      <t>CUANDO EL RECURSO SE PRESENTE FUERA DEL PLAZO</t>
    </r>
    <r>
      <rPr>
        <sz val="9"/>
        <rFont val="Arial Narrow"/>
        <family val="2"/>
      </rPr>
      <t>:</t>
    </r>
  </si>
  <si>
    <r>
      <t xml:space="preserve">A LA ALCABALA </t>
    </r>
    <r>
      <rPr>
        <sz val="9"/>
        <rFont val="Arial Narrow"/>
        <family val="2"/>
      </rPr>
      <t>(Para transferencias  efectuadas con</t>
    </r>
  </si>
  <si>
    <t xml:space="preserve">     HASTA POR DOCE (12) MESES POSTERIORES A LA FECHA DE LA INTERPOSICIÓN DE LA APELACIÓN</t>
  </si>
  <si>
    <t xml:space="preserve">     CON UNA VIGENCIA DE DOCE (12) MESES, DEBIENDO RENOVARSE POR PERÍODOS SIMILARES DENTRO </t>
  </si>
  <si>
    <t xml:space="preserve">     DEL PLAZO QUE SEÑALE LA ADMINISTRACIÓN.</t>
  </si>
  <si>
    <t>FIRME QUE ACEPTA EL DESISTIMIENTO DE LA INTERPOSICIÓN DE ALGUN RECURSO</t>
  </si>
  <si>
    <t>IMPUGNATORIO CUYO TRÁMITE SE SIGA EN INSTANCIA DIFERENTE A LA ENTIDAD.</t>
  </si>
  <si>
    <t>DECLARACIÓN JURADA DE SU DOMICILIO ACTUAL</t>
  </si>
  <si>
    <t xml:space="preserve">COPIA SIMPLE DE LA BOLETA DE PAGO DEL MES ANTERIOR A LA SOLICITUD (en caso de solicitudes  </t>
  </si>
  <si>
    <t xml:space="preserve">vinculadas a períodos tributarios anteriores al ejercicio en curso, se presentará copia simple de las boletas  </t>
  </si>
  <si>
    <t>correspondientes al mes de enero de cada año)</t>
  </si>
  <si>
    <r>
      <t>expreso, podrá interponer Reclamación</t>
    </r>
    <r>
      <rPr>
        <i/>
        <sz val="9"/>
        <rFont val="Arial Narrow"/>
        <family val="2"/>
      </rPr>
      <t xml:space="preserve"> contra resolución por denegatoria ficta de beneficio tributario para pensionista.</t>
    </r>
  </si>
  <si>
    <r>
      <t xml:space="preserve">expreso, podrá interponer Reclamación </t>
    </r>
    <r>
      <rPr>
        <i/>
        <sz val="9"/>
        <rFont val="Arial Narrow"/>
        <family val="2"/>
      </rPr>
      <t>contra resolución por denegatoria ficta de inafectación o exoneración.</t>
    </r>
  </si>
  <si>
    <t>* Constitución Política del Perú (1993) Art. 19</t>
  </si>
  <si>
    <t>COMPUTADOS DESDE EL DÍA HÁBIL SIGUIENTE A LA FECHA DE NOTIFICACIÓN DEL ACTO</t>
  </si>
  <si>
    <t xml:space="preserve">RECLAMADO PARA TAL EFECTO EL RECURRENTE DEBERÁ SEÑALAR EN EL ESCRITO DE </t>
  </si>
  <si>
    <t xml:space="preserve">RECLAMACIÓN EL NÚMERO Y LA FECHA DEL RECIBO DE PAGO; DE SER EL CASO, DEBERÁ </t>
  </si>
  <si>
    <t>PRESENTAR EL ORIGINAL DE LA CARTA FIANZA BANCARIA O FINANCIERA POR EL MONTO DE</t>
  </si>
  <si>
    <t>LA DEUDA ACTUALIZADA HASTA POR NUEVE (9) MESES POSTERIORES A LA FECHA DE LA</t>
  </si>
  <si>
    <t xml:space="preserve"> INTERPOSICIÓN DE LA RECLAMACIÓN CON UNA VIGENCIA DE NUEVE (9) MESES, DEBIENDO </t>
  </si>
  <si>
    <t>RENOVARSE POR PERÍODOS SIMILARES DENTRO DEL PLAZO QUE SEÑALE LA ADMINISTRACIÓN.</t>
  </si>
  <si>
    <t>DEBE  ACREDITAR LA REPRESENTACIÓN DEL TITULAR.</t>
  </si>
  <si>
    <t>PAGO DEL DERECHO DE TRÁMITE POR LA VERIFICACIÓN TÉCNICA (POR VISITA)</t>
  </si>
  <si>
    <t>PAGO DEL DERECHO DE TRÁMITE POR LA VERIFICACIÓN ADMINISTRATIVA</t>
  </si>
  <si>
    <t>POR LOS PROFESIONALES RESPONSABLES</t>
  </si>
  <si>
    <t>* Ley N° 30230 (12/07/2014) Art. 59</t>
  </si>
  <si>
    <t xml:space="preserve">CONDÓMINOS DEBIDAMENTE LLENADO FIRMADOS Y SELLADOS POR EL SOLICITANTE Y, DE SER EL CASO, </t>
  </si>
  <si>
    <t>CONDÓMINOS DEBIDAMENTE SUSCRITO POR EL SOLICITANTE Y LOS PROFESIONALES RESPONSABLES</t>
  </si>
  <si>
    <t>EN LOS CASOS DE PERSONA JURÍDICA, SE ACOMPAÑA LA VIGENCIA DEL PODER CORRESPONDIENTE</t>
  </si>
  <si>
    <t>a) PLANO DE LOCALIZACIÓN Y UBICACIÓN ESC. 1/500</t>
  </si>
  <si>
    <t>COLINDANTES, COMUNICÁNDOLES LAS FECHAS Y HORAS EN QUE SE EFECTUARÁN LAS DETONACIONES</t>
  </si>
  <si>
    <t>Todos los recursos que se presenten deberán estar suscritos por un abogado (Art. 211° Ley 27444)</t>
  </si>
  <si>
    <t>EXHIBIR DNI DEL TITULAR Y DE SER EL CASO DEL TERCERO LEGÍTIMO O REPRESENTANTE</t>
  </si>
  <si>
    <t xml:space="preserve">(Sólo en los inmuebles que cumplan con zonificación y </t>
  </si>
  <si>
    <t>28976)</t>
  </si>
  <si>
    <t>* Ley N° 27972 (27/05/03) Art. 79, 83</t>
  </si>
  <si>
    <t xml:space="preserve">SOLICITUD PARA AUTORIZACIÓN DE INSTALACIÓN DE ELEMENTOS DE PUBLICIDAD EXTERIOR </t>
  </si>
  <si>
    <t>O SEGÚN FORMULARIO COMPLETAMENTE LLENADO.</t>
  </si>
  <si>
    <t>SOLICITUD  O  DECLARACION JURADA SEGÚN FORMULARIO QUE DEBERA CONTENER NOMBRES</t>
  </si>
  <si>
    <t xml:space="preserve">SOLICITUD DE LICENCIA DE FUNCIONAMIENTO CON CARÁCTER DE DECLARACIÓN JURADA O  </t>
  </si>
  <si>
    <t>ADEMÁS DE LOS REQUISITOS PRESENTADOS EN EL LITERAL a) EN LO QUE FUERA PERTINENTE</t>
  </si>
  <si>
    <t>EXHIBIR D.N.I., CARNET DE EXTRANJERÍA Y/O PASAPORTE</t>
  </si>
  <si>
    <t>DUPLICADO DE CARNÉ DE SANIDAD</t>
  </si>
  <si>
    <t>MODALIDAD A</t>
  </si>
  <si>
    <t xml:space="preserve">DECLARACIÓN JURADA DE HABILITACIÓN DE LOS PROFESIONALES QUE INTERVIENEN EN EL PROYECTO Y </t>
  </si>
  <si>
    <t>Están exonerados de efectuar aportes reglamentarios.</t>
  </si>
  <si>
    <t>PAGO DEL DERECHO DE TRÁMITE POR PLIEGO O SOLICITUD DE MATRIMONIO</t>
  </si>
  <si>
    <t>VERIFICACIONES TÉCNICAS</t>
  </si>
  <si>
    <t xml:space="preserve">SUSCRIPCIÓN DEL CRONOGRAMA DE VISITAS DE INSPECCION, CONSTITUIDO POR LAS </t>
  </si>
  <si>
    <t>VERIFICACIÉN TÉCNICA</t>
  </si>
  <si>
    <t xml:space="preserve">COPIA LEGALIZADA NOTARIALMENTE DE LAS MINUTAS QUE ACREDITEN LA TRANSFERENCIA DE LAS ÁREAS </t>
  </si>
  <si>
    <t xml:space="preserve"> REDENCIÓN DE LOS MISMOS, DE SER EL CASO.</t>
  </si>
  <si>
    <t>DE APORTES A LAS ENTIDADES RECEPTORAS DE LOS MISMOS Y/O COMPROBANTES DE PAGO DE LA</t>
  </si>
  <si>
    <t xml:space="preserve"> QUE SUSCRIBEN LA DOCUMENTACION TÉCNICA</t>
  </si>
  <si>
    <t xml:space="preserve">Nota </t>
  </si>
  <si>
    <t>ANEXO D DEL FUE Y PAGO DEL DERECHO DE TRÁMITE POR LA VERIFICACIÓN ADMINISTRATIVA</t>
  </si>
  <si>
    <t xml:space="preserve">SUSCRIPCIÓN DEL CRONOGRAMA DE VISITAS DE INSPECCIÓN, CONSTITUIDO POR LAS </t>
  </si>
  <si>
    <t>REMODELACIÓN DE VIVIENDA UNIFAMILIAR (SIN CAMBIO DE USO, SIN MODIFICACIÓN</t>
  </si>
  <si>
    <t>DEBE ACREDITAR LA REPRESENTACION DEL TITULAR.</t>
  </si>
  <si>
    <t>PARA DEMOLICIÓN TOTAL DE EDIFICACIONES MENORES DE CINCO PISOS DE ALTURA (SIN USO DE EXPLOSIVOS):</t>
  </si>
  <si>
    <t>AUTORIZACION RESPECTIVA, DEBERA PRESENTAR:</t>
  </si>
  <si>
    <t>PARA LOS CASOS DE DEMOLICIONES TOTALES, CUYA EDIFICACION NO PUEDA ACREDITARSE CON LA</t>
  </si>
  <si>
    <t>ii) PLANO DE PLANTA DE LA EDIFICACIÓN A DEMOLER</t>
  </si>
  <si>
    <t xml:space="preserve"> DOCUMENTACIÓN TÉCNICA FIRMADA Y SELLADA POR LOS PROFESIONALES RESPONSABLES Y POR EL/ELLOS</t>
  </si>
  <si>
    <t>TITULARES COMPUESTA POR:</t>
  </si>
  <si>
    <t>DOCUMENTACIÓN TÉCNICA FIRMADA Y SELLADA POR LOS PROFESIONALES RESPONSABLES Y POR EL/ELLOS</t>
  </si>
  <si>
    <t>PARA EDIFICACIONES NECESARIAS PARA EL DESARROLLO DE PROYECTOS DE INVERSIÓN</t>
  </si>
  <si>
    <t>PUBLICA-PRIVADA O DE CONCESIÓN PRIVADA QUE SE REALICEN PARA LA PRESTACIÓN DE</t>
  </si>
  <si>
    <t>SERVICIOS PÚBLICOS ESENCIALES O PARA LA EJECUCION DE INFRAESTRUCTURA PUBLICA</t>
  </si>
  <si>
    <t xml:space="preserve">DOCUMENTACIÓN TÉCNICA FIRMADA Y SELLADA POR LOS PROFESIONALES RESPONSABLES Y POR EL/LOS </t>
  </si>
  <si>
    <t>D) PLANO DE SOSTENIMIENTO DE EXCAVACIONES (ART. 33 DE LA NORMA E. 050-RNE) DE CORRESPONDER</t>
  </si>
  <si>
    <t xml:space="preserve">E) MEMORIA DESCRIPTIVA PRECISANDO LAS CARACTERÍSTICAS DE LA OBRA Y LAS EDIFICACIONES </t>
  </si>
  <si>
    <t>COLINDANTES; INDICANDO EL NUMERO DE PISOS Y SOTANOS; ASI COMO FOTOS EN LOS CASOS QUE SE</t>
  </si>
  <si>
    <t>PRESENTE EL PLANO DE SOSTENIMIENTO DE EXCAVACIONES</t>
  </si>
  <si>
    <t>EL PERIODO DE EJECUCIÓN DE OBRA SEGÚN EL CRONOGRAMA DE OBRA SUSCRITO, ESTE REQUISITO</t>
  </si>
  <si>
    <t>DECLARACIÓN JURADA DE HABILITACIÓN DE LOS PROFESIONALES QUE SUSCRIBEN LA DOCUMENTACIÓN</t>
  </si>
  <si>
    <t xml:space="preserve">EN CASO DE QUIEN SOLICITE LA LICENCIA NO SEA EL PROPIETARIO DEL PREDIO, DEBE ACREDITAR LA </t>
  </si>
  <si>
    <t>RESPECTIVOS PLANOS EN CASO NO HAYA SIDO EXPEDIDO POR LA MUNICIPALIDAD O, EN SU DEFECTO, COPIA</t>
  </si>
  <si>
    <t xml:space="preserve">DEL CERTIFICADO DE CONFORMIDAD O FINALIZACIÓN DE OBRA, O LICENCIA DE OBRA O DE CONSTRUCCIÓN </t>
  </si>
  <si>
    <t>DE LA EDIFICACION EXISTENTE</t>
  </si>
  <si>
    <t>FORMULARIO ÚNICO DE EDIFICACIONES - FUE DE LICENCIA, ANEXO A Y/O B, DE EXISTIR CONDÓMINOS</t>
  </si>
  <si>
    <t xml:space="preserve">DEBIDAMENTE LLENADO FIRMADOS Y SELLADOS POR EL SOLICITANTE Y, DE SER EL CASO, POR LOS </t>
  </si>
  <si>
    <t>PROFESIONALES RESPONSABLES</t>
  </si>
  <si>
    <t>04.28</t>
  </si>
  <si>
    <t>04.29</t>
  </si>
  <si>
    <t>04.30</t>
  </si>
  <si>
    <t>04.31</t>
  </si>
  <si>
    <t>04.38</t>
  </si>
  <si>
    <t>S4.01</t>
  </si>
  <si>
    <t>04.60</t>
  </si>
  <si>
    <t xml:space="preserve">DECLARACIÓN JURADA, FIRMADA POR EL PROFESIONAL RESPONSABLE DE OBRA, </t>
  </si>
  <si>
    <t>DE DESISTIMIENTO DE LA PRETENSIÓN O DEL PROCEDIMIENTO</t>
  </si>
  <si>
    <t>EXHIBIR EL DNI DE LOS MIEMBROS DE LA JUNTA DIRECTIVA DE LA ORGANIZACIÓN SOCIAL</t>
  </si>
  <si>
    <t>ACTA DE FUNDACION O DE CONSTITUCIÓN</t>
  </si>
  <si>
    <t xml:space="preserve">ESTATUTO Y ACTA DE SU APROBACIÓN </t>
  </si>
  <si>
    <t>ACTA DE ELECCIÓN DEL ÓRGANO DIRECTIVO</t>
  </si>
  <si>
    <t>NOMINA DE LOS MIEMBROS DEL ORGANO DIRECTIVO</t>
  </si>
  <si>
    <t>En caso de denegatoria conforme lo señalado en el TUO, se comunicará por escrito al recurrente dicha situación.</t>
  </si>
  <si>
    <t>DEBERÁN PRESENTARSE DOS TESTIGOS MAYORES DE EDAD QUE NO SEAN FAMILIARES POR</t>
  </si>
  <si>
    <t xml:space="preserve">ACUMULACIÓN, SUBDIVISIÓN O </t>
  </si>
  <si>
    <t>AUTORIZACIÓN PARA LA OCUPACION DE ÁREA</t>
  </si>
  <si>
    <t>AUTORIZACIÓN PARA LA INSTALACIÓN</t>
  </si>
  <si>
    <t xml:space="preserve">AUTORIZACIÓN PARA LA INSTALACIÓN DE </t>
  </si>
  <si>
    <t xml:space="preserve">INFRAESTRUCTURA NECESARIA PARA LA PRESTACIÓN </t>
  </si>
  <si>
    <t>DE SERVICIOS PÚBLICOS EN TELECOMUNICACIONES</t>
  </si>
  <si>
    <t>AUTORIZACIÓN PARA CONSTRUCCION DE BUZONES</t>
  </si>
  <si>
    <t>DE DESAGÜE EN ÁREA DE USO PÚBLICO</t>
  </si>
  <si>
    <t>AUTORIZACION EN ÁREA DE USO PÚBLICO PARA</t>
  </si>
  <si>
    <t>PRÓRROGA DE AUTORIZACION EN ÁREA</t>
  </si>
  <si>
    <t>DE: AGUA, DESAGÜE, ENERGÍA ELÉCTRICA</t>
  </si>
  <si>
    <t>MATERIALES DE CONSTRUCCIÓN E INSTALACIONES</t>
  </si>
  <si>
    <t>PROVISIONALES DE CASETAS U OTRAS</t>
  </si>
  <si>
    <t>CROQUIS O PLANO DE UBICACIÓN DE LA OBRA A EJECUTAR</t>
  </si>
  <si>
    <t> PLANO DE PLANTA, INDICANDO RECORRIDO DE DETALLE DE ZANJA U OTROS</t>
  </si>
  <si>
    <t>MEMORIA DESCRIPTIVA Y ESPECIFICACIONES TÉCNICAS</t>
  </si>
  <si>
    <t>* Ley 27972  (27/05/03) Art. 80</t>
  </si>
  <si>
    <t>* Ley Nº27444 (11/04/2001) Art. 31, 44, 45, 113</t>
  </si>
  <si>
    <t>* Ley Nº 26497 (11/07/95) Art. 26 y 27</t>
  </si>
  <si>
    <t>DUPLICADO DE LICENCIA DE TENENCIA Y CIRCULACIÓN DE CANES</t>
  </si>
  <si>
    <t>NO CONSIDERADOS POTENCIALMENTE PELIGROSOS O</t>
  </si>
  <si>
    <t>a) ITSE BÁSICA EX POST</t>
  </si>
  <si>
    <t>b) ITSE BÁSICA EX ANTE</t>
  </si>
  <si>
    <t>INFORME DE FACTIBILIDAD DE SERVICIO (En caso de servicio de agua y desagüe)</t>
  </si>
  <si>
    <t>COMPROBANTE DE PAGO POR DERECHO DE REVISIÓN, CORRESPONDIENTE A LA ESPECIALIDAD</t>
  </si>
  <si>
    <t>correspondiente.</t>
  </si>
  <si>
    <t>EN CASO DE PERSONA JURÍDICA, SE ACOMPAÑA LA VIGENCIA DEL PODER CORRESPONDIENTE</t>
  </si>
  <si>
    <t>COPIA DEL DOCUMENTO QUE ACREDITE LA DECLARATORIA DE FÁBRICA O DE EDIFICACIÓN CON</t>
  </si>
  <si>
    <t>ACREDITARSE CON LA AUTORIZACIÓN RESPECTIVA, DEBERÁ PRESENTAR:</t>
  </si>
  <si>
    <t>i) PLANO DE PLANTA DE LA EDIFICACIÓN A DEMOLER</t>
  </si>
  <si>
    <t xml:space="preserve">EN CASO DE DEMOLICIONES DE EDIFICACIONES CUYA FÁBRICA SE ENCUENTRE </t>
  </si>
  <si>
    <t>PLANO DE CERRAMIENTO DEL PREDIO CUANDO SE TRATE DE DEMOLICIÓN TOTAL</t>
  </si>
  <si>
    <t xml:space="preserve">MEMORIA DESCRIPTIVA DE LOS TRABAJOS A REALIZAR Y DEL PROCEDIMIENTO DE DEMOLICIÓN </t>
  </si>
  <si>
    <t>G.050 DEL RNE Y DEMÁS NORMAS</t>
  </si>
  <si>
    <t>DE  30 000 M2 DE ÁREA CONSTRUIDA</t>
  </si>
  <si>
    <t>SALAS DE ESPECTÁCULOS, QUE INDIVIDUALMENTE O EN CONJUNTO CUENTEN CON UN MÁXIMO</t>
  </si>
  <si>
    <t xml:space="preserve">LAS EDIFICACIONES PARA MERCADOS QUE CUENTEN CON UN MÁXIMO DE 15 000 M2 DE ÁREA </t>
  </si>
  <si>
    <t>LOCALES PARA ESPECTÁCULOS DEPORTIVOS DE HASTA 20 000 OCUPANTES</t>
  </si>
  <si>
    <t>DOCUMENTACION TÉCNICA</t>
  </si>
  <si>
    <r>
      <rPr>
        <b/>
        <sz val="9"/>
        <rFont val="Arial Narrow"/>
        <family val="2"/>
      </rPr>
      <t>A)</t>
    </r>
    <r>
      <rPr>
        <sz val="9"/>
        <rFont val="Arial Narrow"/>
        <family val="2"/>
      </rPr>
      <t xml:space="preserve"> PLANOS DE ARQUITECTURA (UBICACIÓN Y LOCALIZACIÓN, PLANTAS, CORTES, ELEVACIONES, MEMORIA </t>
    </r>
  </si>
  <si>
    <t xml:space="preserve">ii) PLANO DE LA EDIFICACIÓN RESULTANTE, GRAFICANDO CON ACHURADO A 45 GRADOS, </t>
  </si>
  <si>
    <t>iii) PARA LAS OBRAS DE PUESTA EN VALOR HISTÓRICO SE DEBE GRAFICAR EN LOS PLANOS LOS</t>
  </si>
  <si>
    <t>ELEMENTOS ARQUITECTÓNICOS CON VALOR HISTORICO MONUMENTAL PROPIOS DE LA</t>
  </si>
  <si>
    <t xml:space="preserve">EDIFICACIÓN, IDENTIFICÁNDOSE AQUELLOS QUE SERAN OBJETO DE RESTAURACION, </t>
  </si>
  <si>
    <t>RECOSNTRUCCIÓN O CONSERVACIÓN, DE SER EL CASO</t>
  </si>
  <si>
    <t>EDIFICACIONES COLINDANTES; INDICANDO EL NUMERO DE PISOS  Y SÓTANOS; ASÍ COMO</t>
  </si>
  <si>
    <t>ELEMENTOS ARQUITECTÓNICOS CON VALOR HISTÓRICO MONUMENTAL PROPIOS DE LA</t>
  </si>
  <si>
    <t>ii)SE EVALUARÁ LA FACTIBILIDAD DE SERVICIOS TENIENDO EN CUENTA LA AMPLIACIÓN DE</t>
  </si>
  <si>
    <t>CARGAS DE ELECTRICIDAD Y DE DOTACIÓN DE AGUA POTABLE.</t>
  </si>
  <si>
    <t>iii) PLANOS DE INDEPENDIZACIÓN DE LA UNIDAD INMOBILIARIA CORRESPONDIENTE</t>
  </si>
  <si>
    <t>COPIA DE DOCUMENTO QUE ACREDITE EL NÚMERO DE LICENCIA Y/O DEL EXPEDIENTE</t>
  </si>
  <si>
    <t>Y CUANDO CORRESPONDA, FIRMADOS POR EL PROPIETARIO O POR EL SOLICITANTE Y LOS PROFESIONALES QUE</t>
  </si>
  <si>
    <t xml:space="preserve">FORMULARIO ÚNICO DE EDIFICACIONES - FUE ANEXO C DEBIDAMENTE VISADOS  EN TODAS SUS PÁGINAS </t>
  </si>
  <si>
    <t xml:space="preserve">FORMULARIO ÚNICO DE EDIFICACIONES - FUE DE CONFORMIDAD DE OBRA Y DECLARATORIA DE </t>
  </si>
  <si>
    <t>LICENCIA DE EDIFICACIÓN</t>
  </si>
  <si>
    <t>DECLARACIÓN JURADA DE HABILIDAD DE PROFESIONAL RESPONSABLE O CONSTATADOR DE LA OBRA</t>
  </si>
  <si>
    <t>OBRA O DE CONSTRUCCIÓN DE LA EDIFICACIÓN EXISTENTE</t>
  </si>
  <si>
    <t>PARA LOS CASOS DE DEMOLICIONES TOTALES O PARCIALES, CUYA EDIFICACIÓN NO PUEDA</t>
  </si>
  <si>
    <t>PREDECLARATORIA DE EDIFICACIÓN</t>
  </si>
  <si>
    <t>B) PLANOS DE SEGURIDAD Y EVACUACIÓN AMOBLADO ESC 1/75 MÍNIMO, PARA REVISIÓN DEL DELEGADO AD HOC</t>
  </si>
  <si>
    <t>puertas y ventanas exteriores con vidrios o cristales colocados; así como un baño terminado con aparatos sanitarios, puertas y ventanas</t>
  </si>
  <si>
    <t>SOLICITUD SIMPLE CONTENIENDO LOS DATOS DEL PREDIO O FORMULARIO GRATUITO</t>
  </si>
  <si>
    <t>EXHIBIR DOCUMENTO DE IDENTIDAD</t>
  </si>
  <si>
    <t>Nota:</t>
  </si>
  <si>
    <t>CACIÓN DE LINDEROS Y TÍTULO SUPLETORIO</t>
  </si>
  <si>
    <t>Incluye actualización de información en campo del predio.</t>
  </si>
  <si>
    <t xml:space="preserve">Los terrenos en los que se desarrollen proyectos de inversión pública, de asociacion </t>
  </si>
  <si>
    <t>de servicios esenciales o para la ejecución de infraestructura pública</t>
  </si>
  <si>
    <t>SOLICITUD SIMPLE (CONSIGNAR DATOS DE UBICACIÓN DEL PREDIO OBJETO DE LA SOLICITUD)</t>
  </si>
  <si>
    <t>* Ley N° 30056 (02/06/2013) Art. 7</t>
  </si>
  <si>
    <t>CERCOS DE MAS DE 20 ML EN INMUEBLES DE UNA VIVIENDA UNIFAMILIAR</t>
  </si>
  <si>
    <t>EL/LOS  TITULARESCOMPUESTA POR:</t>
  </si>
  <si>
    <t>I) PLANO DE LOCALIZACIÓN Y UBICACIÓN ESC 1/500</t>
  </si>
  <si>
    <t>ii) PLANOS DE LAS ESPECIALIDADES QUE CORRESPONDAN ESC. 1/75 MÍNIMO</t>
  </si>
  <si>
    <t>iii) MEMORIAS DESCRIPTIVAS RESPECTIVAS</t>
  </si>
  <si>
    <t>* Ley 27972 (27/05/03) Art.79 numeral 3.6.2</t>
  </si>
  <si>
    <t>CERCOS EN INMUEBLES QUE ESTÉN BAJO RÉGIMEN DE PROPIEDAD EXCLUSIVA Y COMÚN</t>
  </si>
  <si>
    <t>CERTIFICADO DE FACTIBILIDAD DE SERVICIOS, PARA OBRAS DE AMPLIACIÓN CON FINES DIFERENTE A VIVIENDA,</t>
  </si>
  <si>
    <t xml:space="preserve">OBRAS DE REMODELACION CON CAMBIO DE USO DE VIVIENDA UNIFAMILIAR O MULTIFAMILIAR  A </t>
  </si>
  <si>
    <t>OTROS FINES DIFERENTE AL DE VIVIENDA.</t>
  </si>
  <si>
    <t>ANEXO D DEL FUE Y PAGO POR LA VERIFICACIÓN ADMINISTRATIVA</t>
  </si>
  <si>
    <t>ANEXO D DEL FUE Y PAGO DEL DERECHO TRAMITE POR LA VERIFICACION ADMINISTRATIVA</t>
  </si>
  <si>
    <t>PAGO DEL DERECHO DE TRAMITE POR LA VERIFICACIÓN ADMINISTRATIVA</t>
  </si>
  <si>
    <t xml:space="preserve">INFRAESTRUCTURA NECESARIA PARA LA </t>
  </si>
  <si>
    <t>SOLICITUD FIRMADA POR EL SOLICITANTE</t>
  </si>
  <si>
    <t xml:space="preserve">PRESTACIÓN DE SERVICIOS PUBLICOS DE </t>
  </si>
  <si>
    <t>TELECOMUNICACIONES EN PROPIEDAD PRIVADA</t>
  </si>
  <si>
    <t xml:space="preserve">COPIA DE LA RESOLUCIÓN  EMITIDA POR EL MINISTERIO MEDIANTE EL CUAL SE OTORGA LA CONCESIÓN </t>
  </si>
  <si>
    <t>AL OPERADOR PARA PRESTAR SERVICIO PUBLICO DE TELECOMUNICACIONES EXPEDIDA  POR EL MINISTERIO</t>
  </si>
  <si>
    <t xml:space="preserve">MEMORIA DESCRIPTIVA Y PLANOS DE UBICACIÓN DETALLANDO CARACTERISTICAS FÍSICAS Y TÉCNICAS  </t>
  </si>
  <si>
    <t xml:space="preserve">DE LAS INSTALACIONES MATERIA DEL TRÁMITE, SUSCRITO POR INGENIERO CIVIL Y/O ELECTRONICO </t>
  </si>
  <si>
    <t>* Ley Nº 27972 (27/05/03) Art. 79, numeral 3.6.5</t>
  </si>
  <si>
    <t>O DE TELECOMUNICACIONES SEGÚN CORRESPONDA</t>
  </si>
  <si>
    <t>* Ley N° 29022 (20/05/2007) Art.3</t>
  </si>
  <si>
    <t>DECLARACION JURADA DE HABILIDAD DE LOS  PROFESIONALES QUE SUSCRIBEN LA DOCUMENTACIÓN TECNICA</t>
  </si>
  <si>
    <t xml:space="preserve">* D.S. N°039-2007-MTC (13/11/2007) Art. 12 , 14 y Tercera </t>
  </si>
  <si>
    <t>DECLARACION JURADA DEL INGENIERO CIVIL COLEGIADO RESPONSABLE DE LA EJECUCIÓN DE LA OBRA,</t>
  </si>
  <si>
    <t xml:space="preserve"> Disposición Complementaria y Finales.</t>
  </si>
  <si>
    <t xml:space="preserve"> QUE INDIQUE EXPRESAMENTE QUE LAS ESTRUCTURAS, ESTO ES, LA EDIFICACIÓN EXISTENTE  Y TORRES</t>
  </si>
  <si>
    <t>* Ley  N°30228 (12.10.2014)</t>
  </si>
  <si>
    <t xml:space="preserve">SOBRE LA CUAL SE INSTALARÁ LA ANTENA O ANTENAS, REUNE LAS CONDICIONES QUE ASEGUREN SU   </t>
  </si>
  <si>
    <t>ADECUADO COMPORTAMIENTOS EN CONDICIONES  EXTREMAS DE RIESGO TALES COMO SISMOS RIESGOS</t>
  </si>
  <si>
    <t xml:space="preserve">TALES COMOS SISMOS, VIENTOS, ENTRE OTROS, TENIENDO EN CUENTA QUE DE SER EL CASO, </t>
  </si>
  <si>
    <t>EL SOBREPESO DE LAS INSTALACIONES DE LA ESTACION RADIOLECTRICA SOBRE LAS EDIFICACIONES</t>
  </si>
  <si>
    <t xml:space="preserve"> PARA TAL FIN ANEXARAN PLANOS Y CALCULOS DE LAS INSTALACIONES DESDE EL PUNTO DE VISTA </t>
  </si>
  <si>
    <t xml:space="preserve">ESTRUCTURAL Y DE ANCLAJE A LAS EDIFICACIONES NUEVAS O EXISTENTES. </t>
  </si>
  <si>
    <t>DECLARACION JURADA DE HABILIDAD DEL RESPONSABLE DE OBRA</t>
  </si>
  <si>
    <t xml:space="preserve">CARTA DE COMPROMISO POR LA CUAL SE COMPROMETE A TOMAR LAS MEDIDAS NECESARIAS  PARA LA </t>
  </si>
  <si>
    <t xml:space="preserve">PREVENCIÓN PARA LA DEL RUIDO, VIBRACIONES U OTRO IMPACTO AMBIENTAL COMPROBADO </t>
  </si>
  <si>
    <t xml:space="preserve">QUE PUDIERA CAUSAR INCOMODIDAD A LOS VECINOS POR LAS INSTALACIONES O FUNCIONAMIENTO DE LA </t>
  </si>
  <si>
    <t xml:space="preserve">ESTACIÓN RADIOELECTRICA, ASI COMO ADOPTAR TODAS LAS MEDIDAS NECESARIAS  A FIN DE GARANTIZAR </t>
  </si>
  <si>
    <t xml:space="preserve">QUE LAS REDIACIONES  QUE EMITAN DICHA ESTACIÓN DURANTE SU OPERACIÓM, NO EXCEDA DE LOS VALORES </t>
  </si>
  <si>
    <t>ESTABLECIDOS COMO LIMITES MÁXIMOS PERMISIBLES DE REDIACIONES NO IOIZANTES, APROBADOS POR EL</t>
  </si>
  <si>
    <t>DECRETO SUPREMO N° 038-2003-MTC Y SU MODIFICATORIA.</t>
  </si>
  <si>
    <t xml:space="preserve">EN CASO DE NO SER TITULAR REGISTRAL DEL PREDIO MATERIA DE LA SOLICITUD DEBE ACREDITAR LA  </t>
  </si>
  <si>
    <t>REPRESENTACIÓN DEL TITULAR.</t>
  </si>
  <si>
    <t>EN LOS CASOS DE PERSONAS JURIDICAS  SE ACOMPAÑARA LA VIGENCIA  DEL PODER CORRESPONDIENTE</t>
  </si>
  <si>
    <t xml:space="preserve">SI SE TRATARA DE UN PREDIO COMPRENDIDO EN EL RÉGIMEN DE UNIDADES DE PROPIEDAD EXCLUSIVA </t>
  </si>
  <si>
    <t xml:space="preserve">Y PROPIEDAD COMÚN, LOS OPERADORES DEBERAN PRESENTAR COPIA LEGALIZADA  DEL ACTA DE LA JUNTA DE </t>
  </si>
  <si>
    <t xml:space="preserve">PROPIETARIOS AUTORIZANDO LA EJECUCIÓN DE LA OBRA, DE CONFOMIDAD CON LO PREVISTO EN LA LEY </t>
  </si>
  <si>
    <t>N°27157 Y EL D.S. N°035-2006-VIVIENDA.</t>
  </si>
  <si>
    <t>* Ley N°27972 (27/05/2003) Art. 79, numeral 3.6.1</t>
  </si>
  <si>
    <t>* Ley Nº 29090  (25/09/2007) Art. 2, 4 , 10 y modificatorias</t>
  </si>
  <si>
    <t xml:space="preserve"> * D.S. N°008-2013-VIVIENDA (04.05.2013)  Art.31  y modificatorias</t>
  </si>
  <si>
    <t>* D.S. N°026-2008-VIVIENDA (27/09/2008) y modificatorias, Art. 4 y 5</t>
  </si>
  <si>
    <t xml:space="preserve">  * Ley N°30056 Art. 7 (29.12.2013)</t>
  </si>
  <si>
    <t>público - privada o de concesión privada que se realicen para la prestación</t>
  </si>
  <si>
    <t>EXHIBIR EL DOCUMENTO DE IDENTIDAD DE LOS CONTRAYENTES</t>
  </si>
  <si>
    <t>EL CASO RESOLUCIÓN DE ALCALDIA O ESCRITURA PÚBLICA DISOLVIENDO EL VÍNCULO</t>
  </si>
  <si>
    <t xml:space="preserve">MATRIMONIAL O COPIA CERTIFICADA EXPEDIDA POR LA RENIEC DE LA PARTIDA DE MATRIMONIO </t>
  </si>
  <si>
    <t>CON LA ANOTACIÓN AL MARGEN DEL DIVORCIO</t>
  </si>
  <si>
    <t>CERTIFICADO CONSULAR DE SOLTERIA O VIUDEZ DE SER CASO</t>
  </si>
  <si>
    <t xml:space="preserve"> Exteriores en el Perú, siendo aplicable indistintamente el uso de la apostilla según el Convenio de la Haya.</t>
  </si>
  <si>
    <t>idioma que no sea el castellano deberán ser traducidas al español y legalizados por el Ministerio de Relaciones</t>
  </si>
  <si>
    <t>El plazo para la postergación será no menor a 10 días hábiles antes de la fecha celebración del matrimonio.</t>
  </si>
  <si>
    <t>* D.S. N°008-2013-VIVIENDA (04.05.2013)  Art.32  y modificatorias</t>
  </si>
  <si>
    <t>* D.S. N°026-2008-VIVIENDA (27/09/2008) y modificatorias Art. 7 y 8</t>
  </si>
  <si>
    <t xml:space="preserve"> * Ley N°30056 (29.12.2013) Art. 7</t>
  </si>
  <si>
    <t>* D.S N° 008-2013-VIVIENDA y modificatorias (04/05/2013) Art. 17, 25, 33</t>
  </si>
  <si>
    <t>* Ley N° 29090 y modificatorias (25/09/07) Art. 2, 10, 16 y 31</t>
  </si>
  <si>
    <t>* D.S N° 008-2013-VIVIENDA y modificatorias (04/05/2013) Art. 17, 25, 35</t>
  </si>
  <si>
    <t>* D.S N° 008-2013-VIVIENDA y modificatorias (04/05/2013) Art.  25, 36.2.1</t>
  </si>
  <si>
    <t>* D.S N° 008-2013-VIVIENDA y modificatorias (04/05/2013) Art.  25, 36.2.2</t>
  </si>
  <si>
    <t>* Ley N° 29090 y modificatorias (25/09/07) Art. 2</t>
  </si>
  <si>
    <t>* D.S N° 008-2013-VIVIENDA y modificatorias (04/05/2013) Art.  25, 29</t>
  </si>
  <si>
    <t>COPIA DE LA RESOLUCION QUE AUTORIZA PRESTAR EL SERVICIO PÚBLICO</t>
  </si>
  <si>
    <t>Se encuentra dentro de este procedimiento la Ampliación de la Red de Telecomunicaciones.</t>
  </si>
  <si>
    <t xml:space="preserve">INFORME DE FACTIBILIDAD APROBADO POR LA EMPRESA CONCESIONARIA DEL SERVICIO PÚBLICO </t>
  </si>
  <si>
    <t>(Sólo en caso de energía eléctrica).</t>
  </si>
  <si>
    <t xml:space="preserve"> INSTALACIONES MATERIA DE TRÁMITE (firmado por Ing. Civil y/o  Electricista ambos Colegiados)</t>
  </si>
  <si>
    <r>
      <t xml:space="preserve">REMODELACIÓN DEL ÁREA DE USO PÚBLICO </t>
    </r>
    <r>
      <rPr>
        <sz val="9"/>
        <rFont val="Arial Narrow"/>
        <family val="2"/>
      </rPr>
      <t>(Sardineles,</t>
    </r>
  </si>
  <si>
    <t>Bermas, Jardines de aislamientos y otros)</t>
  </si>
  <si>
    <t>DE USO PÚBLICO DE INSTALACIÓN DOMICILIARIA</t>
  </si>
  <si>
    <t xml:space="preserve">INMATRICULACIÓN DE UN PREDIO ANTE </t>
  </si>
  <si>
    <t>LA SUNARP</t>
  </si>
  <si>
    <t>COPIA CERTIFICADA POR EL CORRESPONDIENTE REGISTRO CIVIL O EL RENIEC DE LA</t>
  </si>
  <si>
    <t xml:space="preserve">PARTIDA DE MATRIMONIO ANTERIOR CON EL CONYUGE FALLECIDO </t>
  </si>
  <si>
    <t>ELÉCTRICA Y TELECOMUNICACIONES</t>
  </si>
  <si>
    <t>la Ley N° 29022, modificado por la Ley N° 30228.</t>
  </si>
  <si>
    <t>El requisito 3) no será exigible para telecomunicaciones</t>
  </si>
  <si>
    <t>SOLICITUD SIMPLE O FORMULARIO DEBIDAMENTE LLENADO</t>
  </si>
  <si>
    <t>(Telecomunicaciones)</t>
  </si>
  <si>
    <t>COPIA DE LA RESOLUCION QUE AUTORIZA PRESTAR EL SERVICIO PUBLICO DE TELECOMUNICACIONES</t>
  </si>
  <si>
    <t>AUTORIZACIÓN PARA LA INSTALACIÓN DE ESTACIONES</t>
  </si>
  <si>
    <t>DE RADIOCOMUNICACIONES EN ÁREA DE USO PÚBLICO</t>
  </si>
  <si>
    <t>DECLARACIÓN JURADA DE INGENIERO CIVIL COLEGIADO RESPONSABLE DE LA EJECUCIÓN DE LA OBRA</t>
  </si>
  <si>
    <t>QUE INDIQUE EXPRESAMENTE QUE LAS ESTRUCTURAS, ESTO ES, LA EDIFICACIÓN EXISTENTE Y TORRE</t>
  </si>
  <si>
    <t xml:space="preserve">SOBRE LA CUAL SE INSTALARÁ LA ANTENA O ANTENAS, REUNEN LAS CONDICICIONES QUE ASEGUREN </t>
  </si>
  <si>
    <t>SU ADECUADO COMPORTAMIENTO EN CONDICIONES EXTREMAS DE RIESGO TALES COMO SISMOS,</t>
  </si>
  <si>
    <t xml:space="preserve">VIENTOS, ENTRE OTROS, TENIENDO EN CUENTA, DE SER EL CASO, EL SOBREPESO DE LAS </t>
  </si>
  <si>
    <t>INSTALACIONES DE LA ESTACION DE RADIOCOMUNICACIONES SOBRE LAS EDIFICACIONES EXISTENTES.</t>
  </si>
  <si>
    <t>PLANOS DE ESTRUCTURAS (ESCALA 1/50, 1/75, 1/100)</t>
  </si>
  <si>
    <t>CÁLCULOS DE LAS INSTALACIONES DESDE EL PUNTO DE VISTA ESTRUCTURAL</t>
  </si>
  <si>
    <t>PLANOS DE ANCLAJE (ESCALA 1/50, 1/75, 1/100)</t>
  </si>
  <si>
    <t>CÁLCULOS DE ANCLAJE A LAS EDIFICACIONES NUEVAS O EXISTENTES</t>
  </si>
  <si>
    <t>DECLARACIÓN JURADA DE HABILITACION DEL INGENIERO RESPONSABLE DE LA EJECUCIÓN DE LA OBRA</t>
  </si>
  <si>
    <t>CARTA DE COMPROMISO POR LA CUAL SE COMPROMETE A TOMAR LAS MEDIDAS NECESARIAS PARA</t>
  </si>
  <si>
    <t>LA PREVENCIÓN DEL RUIDO, VIBRACIONES U OTRO IMPACTO AMBIENTAL COMPROBADO QUE PUDIERA</t>
  </si>
  <si>
    <t>CAUSAR INCOMODIDAD A LOS VECINOS POR LA INSTALACION O FUNCIONAMIENTO DE LA ESTACION</t>
  </si>
  <si>
    <t xml:space="preserve">DE RADIOCOMUNICACIÓN, ASÍ COMO ADOPTAR TODAS LAS MEDIDAS NECESARIAS A FIN DE </t>
  </si>
  <si>
    <t>GARANTIZAR QUE LAS RADIACIONES QUE EMITA LA ESTACION DE RADIOCOMUNICACIÓN DURANTE</t>
  </si>
  <si>
    <t>SU OPERACIÓN, NO EXCEDERÁ DE LOS VALORES ESTABLECIDOS COMO LÍMITES MÁXIMOS PERMISIBLES</t>
  </si>
  <si>
    <t>En el caso de construcciones en proceso de contrucción, indicar en la solicitud el número de expediente y número de la</t>
  </si>
  <si>
    <t xml:space="preserve"> licencia de edificación con la que se aprobó el proyecto</t>
  </si>
  <si>
    <t xml:space="preserve">AUTORIZACIÓN PARA CONSTRUCCIÓN DE REDES </t>
  </si>
  <si>
    <t>SUBTERRÁNEAS, CABLEADO SUBTERRÁNEO O CASOS</t>
  </si>
  <si>
    <r>
      <t xml:space="preserve"> ESPECIALES EN ÁREA DE USO PÚBLICO</t>
    </r>
    <r>
      <rPr>
        <sz val="9"/>
        <rFont val="Arial Narrow"/>
        <family val="2"/>
      </rPr>
      <t xml:space="preserve"> (agua, desagüe,</t>
    </r>
  </si>
  <si>
    <t>CRONOGRAMA DE AVANCE DE LA OBRA CON INDICACION DE LA FECHA DE INICIO Y DE CULMINACIÓN</t>
  </si>
  <si>
    <t xml:space="preserve"> DE LA MISMA</t>
  </si>
  <si>
    <t>No incluye instalaciones domiciliarias</t>
  </si>
  <si>
    <t xml:space="preserve"> energía eléctrica, gas)</t>
  </si>
  <si>
    <t>2)
2)</t>
  </si>
  <si>
    <t>03.11</t>
  </si>
  <si>
    <t>03.12</t>
  </si>
  <si>
    <t>03.13</t>
  </si>
  <si>
    <t>* Ley 29022 (19/05/07) y modificatorias Art. 2, 3 y 5</t>
  </si>
  <si>
    <t>DE RADIACIONES NO IONIZANTES, APROBADOS POR DECRETO SUPREMO N° 038-2003-MTC Y SUS</t>
  </si>
  <si>
    <t>MODIFICATORIAS.</t>
  </si>
  <si>
    <t xml:space="preserve">Anteproyecto en Consulta aprobado tiene una vigencia de treinta y seis (36) meses según numeral 61.6 art. 61 del </t>
  </si>
  <si>
    <t>D.S. N°008-2013-VIVIENDA modificado por el Decreto Supremo N°012-2013-VIVIENDA</t>
  </si>
  <si>
    <t>COMANDO CONJUNTO DE LAS FUERZAS ARMADAS Y DEFENSA CIVIL)</t>
  </si>
  <si>
    <t>SOLICITUD CON CARÁCTER DE DECLARACIÓN JURADA O FORMATO COMPLETAMENTE LLENADO</t>
  </si>
  <si>
    <t xml:space="preserve">AUTORIZACIÓN DE ANUNCIOS EN CASO DE </t>
  </si>
  <si>
    <t xml:space="preserve">CAMPAÑAS PUBLICITARIAS O PROMOCIONES </t>
  </si>
  <si>
    <t>TEMPORALES</t>
  </si>
  <si>
    <t xml:space="preserve">TIPO: BANDEROLAS, AFICHES, POSTERS O </t>
  </si>
  <si>
    <t xml:space="preserve">CARTELES, CALCOMANÍAS O STICKERS, </t>
  </si>
  <si>
    <t>* Ord. Nº 1094-MML (23/11/07) Art. 9, 18, 21</t>
  </si>
  <si>
    <t>ARTE O DISEÑO</t>
  </si>
  <si>
    <t>SER COMERCIANTE AMBULANTE REGULADO</t>
  </si>
  <si>
    <t xml:space="preserve">CON UBICACIÓN FIJA </t>
  </si>
  <si>
    <t>EL COMERCIANTE AMBULANTE REGULADO QUE ACREDITE LA CONDICION DE PERSONA CON</t>
  </si>
  <si>
    <t xml:space="preserve">DISCAPACIDAD Y/O ADULTO MAYOR PODRA CONTAR CON UN AYUDANTE: EN DICHO CASO DEBE </t>
  </si>
  <si>
    <t>PRESENTAR COPIA SIMPLE  DEL DOCUMENTO QUE DEMUESTRE DICHA CONDICION</t>
  </si>
  <si>
    <t>EL COMERCIANTE AMBULANTE REGULADO CON INCAPACIDAD ABSOLUTA O RELATIVA, PODRA SER</t>
  </si>
  <si>
    <t>REPRESENTADO POR SU TUTOR O CURADOR O INTEGRANTE DEL NUCLEO FAMILIAR: EN DICHO</t>
  </si>
  <si>
    <t xml:space="preserve">CASO DEBE PRESENTAR DOCUMENTO QUE ACREDITE LA INCAPACIDAD DEL COMERCIANTE </t>
  </si>
  <si>
    <t xml:space="preserve">* Ord. 1787-MML (12/05/2014), Art. 18, 23, 25 y Art. 37 </t>
  </si>
  <si>
    <t>AMBULANTE REGULADO, ASI COMO LA CONDICION DE TUTOR O CURADOR</t>
  </si>
  <si>
    <t>La condición de ayudante o de representante no otorga la calidad de comerciante ambulante regulado</t>
  </si>
  <si>
    <t xml:space="preserve">AUTORIZACIÓN MUNICIPAL PARA EL EJERCICIO </t>
  </si>
  <si>
    <t xml:space="preserve">DEL COMERCIO EN VÍA PÚBLICA CON MEDIO DE </t>
  </si>
  <si>
    <t xml:space="preserve">VENTA RODANTE (VEHICULO NO MOTORIZADO) </t>
  </si>
  <si>
    <t>O UBICACIÓN MÓVIL</t>
  </si>
  <si>
    <t xml:space="preserve">* Ord. Nº 1787 (12/05/2014), Art. 18, 23, 25 y Art. 37 </t>
  </si>
  <si>
    <t xml:space="preserve">SOLICITUD DEBIDAMENTE SUSTENTADA </t>
  </si>
  <si>
    <t xml:space="preserve">DOCUMENTO QUE ACREDITE CONDICION DE GESTACION Y/O ENFERMEDAD DEBIDAMENTE </t>
  </si>
  <si>
    <t>COMPROBADO O EN CASO DE MIEMBROS DE LA JUNTA DIRECTIVA  DE LAS ORGANIZACIONES</t>
  </si>
  <si>
    <t>DEL COMERCIO AMBULATORIO DEBIDAMENTE ACREDITADOS CUANDO REQUIERAN AUSENTARSE</t>
  </si>
  <si>
    <t>DE AUSENCIA</t>
  </si>
  <si>
    <t>El plazo autorizado no podrá exceder de treinta (30) días al año y no más de quince (15) días consecutivos.</t>
  </si>
  <si>
    <t>La condición de asistente temporal no otorga la calidad de comerciante ambulante regulado</t>
  </si>
  <si>
    <t>c) ITSE DE DETALLE</t>
  </si>
  <si>
    <t>COPIA CERTIFICADA DE LAS ACTAS DE NACIMIENTO</t>
  </si>
  <si>
    <t xml:space="preserve">SI ES DIVORCIADO (A), DEBERA PRESENTAR SU PARTIDA DE MATRIMONIO ANTERIOR O EL </t>
  </si>
  <si>
    <t>* Ord. 1787-MML, Art. 18 y Art. 24</t>
  </si>
  <si>
    <t>04.45</t>
  </si>
  <si>
    <t>04.27</t>
  </si>
  <si>
    <t>04.61</t>
  </si>
  <si>
    <t>* Ord. Nº 690-MML y modificatorias (16/09/04) Art. 8</t>
  </si>
  <si>
    <t>S01.01</t>
  </si>
  <si>
    <t>S01.02</t>
  </si>
  <si>
    <t>S01.03</t>
  </si>
  <si>
    <t xml:space="preserve">DOMICILIARIA DE: AGUA, DESAGÜE, ENERGÍA </t>
  </si>
  <si>
    <t xml:space="preserve">PRÓRROGA DE LA AUTORIZACIÓN PARA LA </t>
  </si>
  <si>
    <t>d) ITSE MULTIDISCIPLINARIA</t>
  </si>
  <si>
    <t xml:space="preserve">tránsito vehicular y/o peatonal en la vía pública, no es necesario exigir la Prueba de compactación de terreno y resistencia </t>
  </si>
  <si>
    <t>de materiales (original o copia simple)</t>
  </si>
  <si>
    <t>AGUA, DESAGÜE Y ENERGÍA ELÉCTRICA</t>
  </si>
  <si>
    <t>NOTARIALMENTE O  POR FEDATARIO DESIGNADO POR LA MUNICIPALIDAD.</t>
  </si>
  <si>
    <t xml:space="preserve">* Ley 27444  (11/04/2001) Art. 39, 44, 45, 53, 113, 115 </t>
  </si>
  <si>
    <t>PAGO DEL DERECHO DE TRÁMITE POR PREDIO</t>
  </si>
  <si>
    <t>GIGANTOGRAFIAS</t>
  </si>
  <si>
    <t>GIGANTOGRAFIAS,</t>
  </si>
  <si>
    <t>CARNÉ DE SANIDAD (PROCEDIMIENTO)</t>
  </si>
  <si>
    <t>MEDIO DE IDENTIFICACIÓN DEL CAN</t>
  </si>
  <si>
    <t xml:space="preserve">DECLARACIÓN JURADA DEL REPRESENTANTE LEGAL DE LA EMPRESA CONCESIONARIA DEL SERVICIO </t>
  </si>
  <si>
    <t xml:space="preserve">PÚBLICO, APROBANDO EL PROYECTO DE OBRA Y SEÑALANDO LA PERSONA NATURAL O JURÍDICA </t>
  </si>
  <si>
    <t>RESPONSABLE DE LA EJECUCIÓN DE OBRA</t>
  </si>
  <si>
    <t xml:space="preserve">PARA ATENDER FUNCIONES PROPIAS DE SU CARGO SIEMPRE QUE ACREDITE MOTIVO Y PLAZO </t>
  </si>
  <si>
    <t xml:space="preserve">PRIMERA COPIA </t>
  </si>
  <si>
    <t xml:space="preserve">COPIA ADICIONAL </t>
  </si>
  <si>
    <t>% UIT(2015)</t>
  </si>
  <si>
    <t>SUBGERENCIA DE SERVICIOS AL CONTRIBUYENTE</t>
  </si>
  <si>
    <t>SUBGERENCIA DE CONTROL DE CUMPLIMIENTO</t>
  </si>
  <si>
    <t>SUBGERENCIA DE CATASTRO</t>
  </si>
  <si>
    <t>SUBGERENCIA DE OBRAS</t>
  </si>
  <si>
    <t>GERENCIA DE DESARROLLO DISTRITAL</t>
  </si>
  <si>
    <t>SUBGERENCIA DE LICENCIAS Y AUTORIZACIONES</t>
  </si>
  <si>
    <t>SUBGERENCIA DE LICENCIAS Y AUTORIZACIONES - HABILITACIONES URBANAS</t>
  </si>
  <si>
    <t>SUBGERENCIA DE GESTIÓN DE RIESGO DE DESASTRES Y DEFENSA CIVIL</t>
  </si>
  <si>
    <t>GERENCIA DE SEGURIDAD CIUDADANA Y GESTIÓN DE RIESGO DE DESASTRES</t>
  </si>
  <si>
    <t>SUBGERENCIA DE FISCALIZACIÓN</t>
  </si>
  <si>
    <t>EQUIPO FUNCIONAL DE GESTIÓN DOCUMENTARIA Y ARCHIVO</t>
  </si>
  <si>
    <t>GERENCIA DE DESARROLLO HUMANO</t>
  </si>
  <si>
    <t>SUBGERENCIA DE PARTICIPACIÓN VECINAL</t>
  </si>
  <si>
    <t>SUBGERENCIA DE LOGÍSTICA Y SERVICIOS GENERALES</t>
  </si>
  <si>
    <t>S04.05</t>
  </si>
  <si>
    <t>S04.06</t>
  </si>
  <si>
    <t>07.04</t>
  </si>
  <si>
    <t>07.05</t>
  </si>
  <si>
    <t>S7.01</t>
  </si>
  <si>
    <t>de Fiscalización</t>
  </si>
  <si>
    <t>de Gestión de Riesgo de Desastres y Defensa Civil</t>
  </si>
  <si>
    <t>de Seguridad Ciudadana y Gestión de Riesgo de Desastres</t>
  </si>
  <si>
    <t>05.05</t>
  </si>
  <si>
    <t>05.06</t>
  </si>
  <si>
    <t>05.07</t>
  </si>
  <si>
    <t>05.08</t>
  </si>
  <si>
    <t>05.09</t>
  </si>
  <si>
    <t>05.10</t>
  </si>
  <si>
    <t>05.11</t>
  </si>
  <si>
    <t>S6.01</t>
  </si>
  <si>
    <t>S6.02</t>
  </si>
  <si>
    <t>S6.03</t>
  </si>
  <si>
    <t>S6.04</t>
  </si>
  <si>
    <t>S7.02</t>
  </si>
  <si>
    <t>S7.03</t>
  </si>
  <si>
    <t>S7.04</t>
  </si>
  <si>
    <t>Humano</t>
  </si>
  <si>
    <t>Desarrollo</t>
  </si>
  <si>
    <t xml:space="preserve">Desarrollo </t>
  </si>
  <si>
    <t>Documentaria y</t>
  </si>
  <si>
    <t>Archivo</t>
  </si>
  <si>
    <t>Seguridad Ciudadana</t>
  </si>
  <si>
    <t>y Gestión de Riesgo</t>
  </si>
  <si>
    <t>de Desastres</t>
  </si>
  <si>
    <t xml:space="preserve">Documentaria y </t>
  </si>
  <si>
    <t>Catastro</t>
  </si>
  <si>
    <t>Autorizaciones y</t>
  </si>
  <si>
    <t>Control Urbano</t>
  </si>
  <si>
    <t>Licencias y Autorizaciones</t>
  </si>
  <si>
    <t>Autorizaciones y Control Urbano</t>
  </si>
  <si>
    <t>Licencias y</t>
  </si>
  <si>
    <t>Autorizaciones</t>
  </si>
  <si>
    <t xml:space="preserve">de Autorizaciones </t>
  </si>
  <si>
    <t>y Control Urbano</t>
  </si>
  <si>
    <t>Obras</t>
  </si>
  <si>
    <t>de Desarrollo</t>
  </si>
  <si>
    <t>Servicios al</t>
  </si>
  <si>
    <t>Contribuyente</t>
  </si>
  <si>
    <t>Cumplimiento</t>
  </si>
  <si>
    <t>Control de</t>
  </si>
  <si>
    <t>y Archivo</t>
  </si>
  <si>
    <t>* Ley Nº  27444 (11/04/01) Art. 115.2, 186, 189 y 31</t>
  </si>
  <si>
    <t>F-004-SSC-</t>
  </si>
  <si>
    <t>F-005-SSC-</t>
  </si>
  <si>
    <t>F-006-SSC-</t>
  </si>
  <si>
    <t>F-007-SSC-</t>
  </si>
  <si>
    <t>F-001-SO-</t>
  </si>
  <si>
    <t>GDD/MSI</t>
  </si>
  <si>
    <t>F-002-SO-</t>
  </si>
  <si>
    <t>F-001-SLA-</t>
  </si>
  <si>
    <t>F-002-SLA-</t>
  </si>
  <si>
    <t>F-003-SLA-</t>
  </si>
  <si>
    <t>F-003-SC-</t>
  </si>
  <si>
    <t>F-002-SC-</t>
  </si>
  <si>
    <t>F-001-SC-</t>
  </si>
  <si>
    <t>POR REGISTROS PÚBLICOS A NOMBRE DEL PENSIONISTA.</t>
  </si>
  <si>
    <t>Salud</t>
  </si>
  <si>
    <t>procedimiento</t>
  </si>
  <si>
    <t>Responsable o</t>
  </si>
  <si>
    <t>Subgerente a</t>
  </si>
  <si>
    <t>cargo del</t>
  </si>
  <si>
    <t>Superior Jerárquico</t>
  </si>
  <si>
    <t>del Responsable o</t>
  </si>
  <si>
    <t>Subgerente a cargo</t>
  </si>
  <si>
    <t>del procedimiento</t>
  </si>
  <si>
    <t>COPIA DEL COMPROBANTE DE PAGO POR DERECHO DE REVISIÓN DE DELEGADOS (CAP, CIP E</t>
  </si>
  <si>
    <t xml:space="preserve">COPIA DEL COMPROBANTE DE PAGO POR DERECHO DE REVISIÓN DE DELEGADOS (CAP, CIP, </t>
  </si>
  <si>
    <t>INDECI Y MINISTERIO DE CULTURA SEGÚN CORRESPONDA)</t>
  </si>
  <si>
    <t>EDIFICACIONES COLINDANTES; INDICANDO EL NUMERO DE PISOS Y SOTANOS; ASÍ COMO</t>
  </si>
  <si>
    <t>EDIFICACIONES COLINDANTES; INDICANDO EL NUMERO DE PISOS Y SOTANOS; ASI COMO</t>
  </si>
  <si>
    <t>Subgerencia de Control de Cumplimiento quien se encargará  de elevarlo al Tribunal Fiscal.</t>
  </si>
  <si>
    <t xml:space="preserve">denominaciones y credos, así como los centros de educación estatales, sólo respecto al nombre y en una sola </t>
  </si>
  <si>
    <t>ubicación, a la información temporal de actividades religiosas, culturales, recreativas, benéficas, cívicas o deportivas,</t>
  </si>
  <si>
    <t>que no tengan fin lucrativo, así como la publicidad institucional y las placas de escudos indicativos de entidades públicas.</t>
  </si>
  <si>
    <t>* Ord. Nº 387-MSI (16/04/15) Art. 5, 6 y 10</t>
  </si>
  <si>
    <t xml:space="preserve">LICENCIA DE FUNCIONAMIENTO: </t>
  </si>
  <si>
    <t>Requisitos Generales</t>
  </si>
  <si>
    <t>ESTABLECIMIENTOS CON UN ÁREA DE HASTA</t>
  </si>
  <si>
    <t xml:space="preserve">Formato de solicitud de licencia de funcionamiento (de distribución gratuita o de libre reproducción), </t>
  </si>
  <si>
    <t xml:space="preserve">100 M2 - CON ITSE BÁSICA EX - POST </t>
  </si>
  <si>
    <t>con carácter de declaración jurada, que incluya:</t>
  </si>
  <si>
    <t>(La capacidad del almacenamiento no debe ser mayor al</t>
  </si>
  <si>
    <t xml:space="preserve">* Número de RUC y DNI o Carné de Extranjería del solicitante, tratándose de personas jurídicas o naturales, </t>
  </si>
  <si>
    <t>30% del área total del establecimiento)</t>
  </si>
  <si>
    <t xml:space="preserve">  según corresponda.</t>
  </si>
  <si>
    <t xml:space="preserve">* Número de DNI o Carné de Extranjería del representante legal, en caso de personas jurídicas u </t>
  </si>
  <si>
    <t xml:space="preserve">  otros entes colectivos; o, tratándose de personas naturales que actúen mediante representación.</t>
  </si>
  <si>
    <t xml:space="preserve">* Ley Orgánica de Municipalidades, Ley Nº 27972 </t>
  </si>
  <si>
    <t>Copia de la vigencia de poder de representante legal en caso de personas jurídicas u entes colectivos.</t>
  </si>
  <si>
    <t xml:space="preserve">  (27.05.03) Art. 81, numeral 1.8.</t>
  </si>
  <si>
    <t>Tratándose de representación de personas naturales, se requiere de carta poder con firma legalizada.</t>
  </si>
  <si>
    <t xml:space="preserve">* Ley Marco de Licencia de Funcionamiento, </t>
  </si>
  <si>
    <t>Indicación del número de comprobante de pago por derecho de trámite.</t>
  </si>
  <si>
    <t xml:space="preserve">  Ley Nº 28976  (05.02.07) Art. 7, 8 (numeral 1), 11 y 15</t>
  </si>
  <si>
    <t>Declaración Jurada de Observancia de Condiciones de Seguridad.</t>
  </si>
  <si>
    <t>* Ley del Silencio Administrativo, Ley N° 29060 (07.07.07)</t>
  </si>
  <si>
    <t xml:space="preserve">  Art. 1 y 2.</t>
  </si>
  <si>
    <t>Requisitos Específicos</t>
  </si>
  <si>
    <t xml:space="preserve">* Reglamento de Inspecciones Técnicas de Seguridad en </t>
  </si>
  <si>
    <t>De ser el caso, serán exigibles los siguientes requisitos:</t>
  </si>
  <si>
    <t xml:space="preserve">  Edificaciones, Decreto Supremo N° 058-2014-PCM </t>
  </si>
  <si>
    <t>5.1. Copia simple del título profesional en el caso de servicios relacionados con la salud.</t>
  </si>
  <si>
    <t xml:space="preserve">  (14.09.14). Art. 9 (numeral 9.1)</t>
  </si>
  <si>
    <t xml:space="preserve">5.2. Informar en el formato de solicitud de declaración jurada sobre el número de estacionamientos de </t>
  </si>
  <si>
    <t xml:space="preserve">* Norma que aprueba la relación de autorizaciones </t>
  </si>
  <si>
    <t xml:space="preserve">      acuerdo a la normatividad vigente.</t>
  </si>
  <si>
    <t xml:space="preserve">  sectoriales de las Entidades del Poder Ejecutivo, que</t>
  </si>
  <si>
    <t>5.3. Copia simple de la autorización sectorial contenida en el decreto Supremo N° 006-2013-PCM o norma</t>
  </si>
  <si>
    <t xml:space="preserve">  deben ser exigidas como requisito previo para el otorga-</t>
  </si>
  <si>
    <t xml:space="preserve">      que lo sustituya o reemplace.</t>
  </si>
  <si>
    <t xml:space="preserve">  miento de la licencia de funcionamiento, de acuerdo a la</t>
  </si>
  <si>
    <t xml:space="preserve">5.4. Copia simple de la autorización expedida por el Ministerio de Cultura, conforme a la Ley N° 28296, </t>
  </si>
  <si>
    <t xml:space="preserve">  Ley N° 28976, Ley Marco de Licencia de Funcionamiento,</t>
  </si>
  <si>
    <t xml:space="preserve">      Ley General del Patrimonio Cultural de la Nación. Excepto en los casos en que el Ministerio de Cultura</t>
  </si>
  <si>
    <t xml:space="preserve">  Decreto Supremo N° 006-2013-PCM (10.01.13). Art. 3</t>
  </si>
  <si>
    <t xml:space="preserve">      haya participado en las etapas de remodelación y monitoreo de ejecución de obras previas inmediatas a </t>
  </si>
  <si>
    <t xml:space="preserve">  y Anexo.</t>
  </si>
  <si>
    <t xml:space="preserve">      la solicitud de la licencia del local por el cual se solicita la licencia.</t>
  </si>
  <si>
    <t>* Ley N° 30230 (12.07.14), Ley que establece Medidas</t>
  </si>
  <si>
    <t xml:space="preserve">   Tributarias, Simplificación de Procedimientos y permisos </t>
  </si>
  <si>
    <t>Notas:</t>
  </si>
  <si>
    <t xml:space="preserve">  para la promoción y dinamización de la inversión en el </t>
  </si>
  <si>
    <t>(a) De acuerdo al numeral 40.1.3 del artículo de la Ley N° 27444, esta prohibida la exigencia de presentación</t>
  </si>
  <si>
    <t xml:space="preserve">  país.</t>
  </si>
  <si>
    <t xml:space="preserve">     de más de dos ejemplares de la documentación vinculada al trámite administrativo.</t>
  </si>
  <si>
    <t xml:space="preserve">(b) La verificación de los alcances de la Declaración Jurada de Observancia de Condiciones de Seguridad </t>
  </si>
  <si>
    <t xml:space="preserve">     se efectúa a través de la ITSE Básica realizada por la Municipalidad con posterioridad al otorgamiento </t>
  </si>
  <si>
    <t>A. Giros aplicables</t>
  </si>
  <si>
    <t xml:space="preserve">     de la licencia de funcionamiento.</t>
  </si>
  <si>
    <t xml:space="preserve">  Edificaciones, recintos o instalaciones hasta 100 m2 para </t>
  </si>
  <si>
    <t>(c) De acuerdo con el segundo párrafo del artpiculo 11 de la Ley N° 28976, podrán otorgarse licencias de</t>
  </si>
  <si>
    <t xml:space="preserve">  el desarrollo de giros como tiendas, establecimientos de </t>
  </si>
  <si>
    <t xml:space="preserve">     funcionamiento de vigencia temporal cuando así sea requerido expresamente por el solicitante. De ser </t>
  </si>
  <si>
    <t xml:space="preserve">  hospedaje, restaurantes, cafeterías, establecimientos </t>
  </si>
  <si>
    <t xml:space="preserve">     el caso, el trámite a seguir deberá considerar los mismos requisitos, derecho de trámite y evaluación,</t>
  </si>
  <si>
    <t xml:space="preserve">  de salud.</t>
  </si>
  <si>
    <t xml:space="preserve">     aplicables al presente caso.</t>
  </si>
  <si>
    <t>B. Giros  no aplicables</t>
  </si>
  <si>
    <t>1. Edificaciones, recintos o instalaciones hasta 100 m2,</t>
  </si>
  <si>
    <t xml:space="preserve">   señalados en el literal precedente, en caso superen el</t>
  </si>
  <si>
    <t xml:space="preserve">   30% del área total para fines de almacenamiento.</t>
  </si>
  <si>
    <t>2. Solicitudes que incluyan giros de pub, licorería. Disco-</t>
  </si>
  <si>
    <t xml:space="preserve">   teca bar, casino, juegos de azar, máquinas tragamonedas,</t>
  </si>
  <si>
    <t xml:space="preserve">   ferreterías y giros afines.</t>
  </si>
  <si>
    <t xml:space="preserve">3. Giros cuyo desarrollo implique el almacenamiento </t>
  </si>
  <si>
    <t xml:space="preserve">   uso o comercialización de productos inflamables.</t>
  </si>
  <si>
    <t xml:space="preserve">4. Giros que requieran de una ITSE Ex Ante; de Detalle o </t>
  </si>
  <si>
    <t xml:space="preserve">   Multidisciplinaria.</t>
  </si>
  <si>
    <t>100 M2 - CON ITSE BÁSICA EX - POST EN FORMA</t>
  </si>
  <si>
    <t>CONJUNTA CON LA AUTORIZACIÓN DE ANUNCIO</t>
  </si>
  <si>
    <t>PUBLICITARIO SIMPLE (ADOSADO A FACHADA)</t>
  </si>
  <si>
    <t>Y/O TOLDO</t>
  </si>
  <si>
    <t>Requisitos Específicos (Licencia de Funcionamiento)</t>
  </si>
  <si>
    <t>C</t>
  </si>
  <si>
    <t>Requisitos Específicos (anuncio publicitario y/o toldo)</t>
  </si>
  <si>
    <t>Presentar las vistas siguientes:</t>
  </si>
  <si>
    <t>* Diseño (dibujo) del anuncio y/o toldo, con sus dimensiones; así como la indicación de los materiales de fabricación.</t>
  </si>
  <si>
    <t xml:space="preserve">* Una fotografía en la cual se aprecie el entorno urbano y la edificación donde se ubicará el anuncio y/o toldo; </t>
  </si>
  <si>
    <t xml:space="preserve">   considerando su posicionamiento virtual a partir de un montaje (dibujo).</t>
  </si>
  <si>
    <t>(d) La autorización conjunta no es de aplicación para anuncios luminosos, iluminados, monumentales o similares.</t>
  </si>
  <si>
    <t>(e) En el caso de toldos, estos podrán cubrir el 80% de la vereda, hasta un máximo de 1.00m. con una altura mínima</t>
  </si>
  <si>
    <t xml:space="preserve">      de 2.10ml. Desde el piso terminado de la vereda hasta la terminación del alero del mismo.</t>
  </si>
  <si>
    <t>PUBLICITARIO (LUMINOSO O ILUMINADO)</t>
  </si>
  <si>
    <t xml:space="preserve">  Ley Nº 28976  (05.02.07) Art. 7, 8 (numeral 1), 10, 11 y 15</t>
  </si>
  <si>
    <t xml:space="preserve">* Norma que aprueba la realación de autorizaciones </t>
  </si>
  <si>
    <t>Requisitos Específicos (anuncio luminoso - iluminado y/o toldo)</t>
  </si>
  <si>
    <t xml:space="preserve">   para la promoción y dinamización de la inversión en el </t>
  </si>
  <si>
    <t xml:space="preserve">   país.</t>
  </si>
  <si>
    <t>Declaración Jurada del profesional que será responsable del diseño e Instalación del anuncio.</t>
  </si>
  <si>
    <t>En caso que el anuncio supere el área de 12 m2, se presentará la siguiente documentación, refrendada por el profesional</t>
  </si>
  <si>
    <t xml:space="preserve"> responsable.</t>
  </si>
  <si>
    <t>* Memoria descriptiva y Especificaciones Técnicas</t>
  </si>
  <si>
    <t>* Plano de instalaciones eléctricas, a escala conveniente.</t>
  </si>
  <si>
    <t>(d) La autorización conjunta no es de aplicación para anuncios monumentales.</t>
  </si>
  <si>
    <t>ESTABLECIMIENTOS CON UN ÁREA DE MÁS DE</t>
  </si>
  <si>
    <t>100 M2 HASTA 500 M2 CON ITSE BÁSICA EX - ANTE</t>
  </si>
  <si>
    <t xml:space="preserve">  Ley Nº 28976  (05.02.07) Art. 7, 8 (numeral 2), 11 y 15</t>
  </si>
  <si>
    <t xml:space="preserve">  (14.09.14). Art. 9 (numeral 9.2)</t>
  </si>
  <si>
    <t>4.1. Copia simple del título profesional en el caso de servicios relacionados con la salud.</t>
  </si>
  <si>
    <t xml:space="preserve">4.2. Informar en el formato de solicitud de declaración jurada sobre el número de estacionamientos de </t>
  </si>
  <si>
    <t>4.3. Copia simple de la autorización sectorial contenida en el decreto Supremo N° 006-2013-PCM o norma</t>
  </si>
  <si>
    <t xml:space="preserve">4.4. Copia simple de la autorización expedida por el Ministerio de Cultura, conforme a la Ley N° 28296, </t>
  </si>
  <si>
    <t xml:space="preserve">   para la promoción y dinamización de la inversión en el país.</t>
  </si>
  <si>
    <t>(b) La ITSE Básica es realizada por la Municipalidad durante el trámite de solicitud de licencia, por lo que su costo</t>
  </si>
  <si>
    <t xml:space="preserve">1. Edificaciones de hasta dos niveles (el sótano se </t>
  </si>
  <si>
    <t xml:space="preserve">     está incluido en el derecho de trámite, conforme lo establecido en el artículo 15 de la Ley N° 28976.</t>
  </si>
  <si>
    <t xml:space="preserve">    considera un nivel), con un área mayor a 100 m2 hasta</t>
  </si>
  <si>
    <t xml:space="preserve">    500 m2, tales como tiendas, stands, puestos, áreas </t>
  </si>
  <si>
    <t xml:space="preserve">   comunes de edificios multifamiliares, establecimientos de</t>
  </si>
  <si>
    <t xml:space="preserve">    hospedaje, restaurantes, cafeterías, edificios de salud,</t>
  </si>
  <si>
    <t xml:space="preserve">    templos, bibliotecas, entre otros.</t>
  </si>
  <si>
    <t xml:space="preserve">2. Instituciones educativas de hasta dos niveles (el sótano </t>
  </si>
  <si>
    <t xml:space="preserve">   se cuenta como un nivel), con un área de hasta 500 m2</t>
  </si>
  <si>
    <t xml:space="preserve">   y con un máximo de 200 alumnos por turno.</t>
  </si>
  <si>
    <t>3. Cabinas de internet con un área menor o igual a 500 m2</t>
  </si>
  <si>
    <t xml:space="preserve">   y con no más de 20 computadoras y/o máquinas </t>
  </si>
  <si>
    <t xml:space="preserve">   fotocopiadoras o similares.</t>
  </si>
  <si>
    <t xml:space="preserve">4. Gimnasios con un área de hasta a 500 m2 y que </t>
  </si>
  <si>
    <t xml:space="preserve">   cuenten con un máximo de diez (10) máquinas que</t>
  </si>
  <si>
    <t xml:space="preserve">   requieran conexión eléctricas para funcionar.</t>
  </si>
  <si>
    <t xml:space="preserve">5. Agencias bancarias, oficinas administrativas, entre otras </t>
  </si>
  <si>
    <t xml:space="preserve">    de evaluación similar, con un área de hasta 500 m2 y </t>
  </si>
  <si>
    <t xml:space="preserve">   que cuenten con un máximo de 20 computadoras y/o </t>
  </si>
  <si>
    <t xml:space="preserve">   máquinas fotocopiadoras o similares.</t>
  </si>
  <si>
    <t>6. Playas de estacionamiento de un solo nivel sin techar,</t>
  </si>
  <si>
    <t xml:space="preserve">    granjas, entre otros de similares características, cualquiera</t>
  </si>
  <si>
    <t xml:space="preserve">   sea su área. La existencia de áreas administrativas, de </t>
  </si>
  <si>
    <t xml:space="preserve">   servicios, entre otras similares por su naturaleza cuenten </t>
  </si>
  <si>
    <t xml:space="preserve">   con un techo, no determina que el objeto de inspección </t>
  </si>
  <si>
    <t xml:space="preserve">   sea calificado para una ITSE de Detalle, siempre que </t>
  </si>
  <si>
    <t xml:space="preserve">   dichas áreas cuenten con un área menor de 500 m2.</t>
  </si>
  <si>
    <t xml:space="preserve">7. Bares, pubs-karaoke, licorerías, ferreterías, carpinterías, </t>
  </si>
  <si>
    <t xml:space="preserve">    talleres mecánicos e imprentas con un área de hasta </t>
  </si>
  <si>
    <t xml:space="preserve">    500 m2.</t>
  </si>
  <si>
    <t xml:space="preserve">8. Talleres de costura con un área de hasta 500 m2 y no </t>
  </si>
  <si>
    <t xml:space="preserve">    más de 20 máquinas eléctricas.</t>
  </si>
  <si>
    <t xml:space="preserve">1. Establecimientos que por su tamaño (superior a los </t>
  </si>
  <si>
    <t xml:space="preserve">    500 m2) y/o por razón de su giro, requieran de una ITSE</t>
  </si>
  <si>
    <t xml:space="preserve">    de Detalle o Multidisciplinaria.</t>
  </si>
  <si>
    <t>100 M2  HASTA 500 M2 CON ITSE BÁSICA EX - ANTE</t>
  </si>
  <si>
    <t xml:space="preserve">EN FORMA CONJUNTA CON LA AUTORIZACIÓN DE </t>
  </si>
  <si>
    <t>ANUNCIO PUBLICITARIO SIMPLE (ADOSADO A</t>
  </si>
  <si>
    <t>FACHADA) Y/O TOLDO</t>
  </si>
  <si>
    <t xml:space="preserve">1. Edificaciones de hasta dos niveles (el sótano, se </t>
  </si>
  <si>
    <t xml:space="preserve">   y con un máximo de 200 alumnos pr turno.</t>
  </si>
  <si>
    <t xml:space="preserve">   y con nomás de 20 computadoras y/o máquinas </t>
  </si>
  <si>
    <t xml:space="preserve">4. Gimnasios con un área menor o igual a 500 m2 y que </t>
  </si>
  <si>
    <t xml:space="preserve">ESTABLECIMIENTOS CON UN ÁREA DE MÁS DE </t>
  </si>
  <si>
    <t>EN FORMA CONJUNTA CON LA AUTORIZACIÓN DE</t>
  </si>
  <si>
    <t>ANUNCIO PUBLICITARIO (LUMINOSO O ILUMINADO)</t>
  </si>
  <si>
    <t xml:space="preserve">  Ley Nº 28976  (05.02.07) Art. 7, 8 (numeral 2), 10, 11 y 15</t>
  </si>
  <si>
    <t>(c) De acuerdo con el segundo párrafo del artículo 11 de la Ley N° 28976, podrán otorgarse licencias de</t>
  </si>
  <si>
    <t xml:space="preserve">ESTABLECIMIENTOS QUE REQUIEREN DE UN ITSE </t>
  </si>
  <si>
    <t>DE DETALLE O MULTIDISCIPLINARIA (MÁS DE</t>
  </si>
  <si>
    <t>500 M2)</t>
  </si>
  <si>
    <t xml:space="preserve">  Ley Nº 28976  (05.02.07) Art. 7, 8 (numeral 3), 11 y 15</t>
  </si>
  <si>
    <t>Certificado de Seguridad en Edificaciones de Detalle o Multidisciplinaria, según corresponda.</t>
  </si>
  <si>
    <t xml:space="preserve">Requisitos Específicos </t>
  </si>
  <si>
    <t xml:space="preserve">  (14.09.14). Art. 10 y 11</t>
  </si>
  <si>
    <t>(b) De acuerdo con el segundo párrafo del artículo 11 de la Ley N° 28976, podrán otorgarse licencias de</t>
  </si>
  <si>
    <t>A. Giros que requieren de ITSE de Detalle</t>
  </si>
  <si>
    <t xml:space="preserve">1. Edificaciones de más de dos niveles (el sótano se </t>
  </si>
  <si>
    <t xml:space="preserve">    considera como un nivel) y/o con área mayor de 500 m2,</t>
  </si>
  <si>
    <t xml:space="preserve">    tales como: tiendas, áreas comunes de los edificios</t>
  </si>
  <si>
    <t xml:space="preserve">(c) De acuerdo con el artículo 7 de la Ley N° 28976, en los casos que no existan observaciones en el informe </t>
  </si>
  <si>
    <t xml:space="preserve">    multifamiliares, talleres mecánicos, establecimientos de </t>
  </si>
  <si>
    <t xml:space="preserve">     de inspección y la Municipalidad no emita el certificado correspondiente en el plazo de tres (03) días hábiles </t>
  </si>
  <si>
    <t xml:space="preserve">    hospedaje, restaurantes, cafeterías, edificaciones de salud,</t>
  </si>
  <si>
    <t xml:space="preserve">     de finalizada la diligencia de inspección, el administrado se encuentra facultado para solicitar la emisión de la licencia</t>
  </si>
  <si>
    <t xml:space="preserve">     templos, bibliotecas, bares, pubs-karaokes, licorerías,</t>
  </si>
  <si>
    <t xml:space="preserve">     de funcionamiento, reemplazando el certificado con la presentación del informe. Es obligación del funcionario </t>
  </si>
  <si>
    <t xml:space="preserve">    ferreterías, carpintería, e imprentas, entre otros.</t>
  </si>
  <si>
    <t xml:space="preserve">     competente de la Municipalidad continuar el trámite bajo responsabilidad.</t>
  </si>
  <si>
    <t>2. Industrias livianas y medianas, cualquiera sea el área</t>
  </si>
  <si>
    <t xml:space="preserve">    con que cuenten.</t>
  </si>
  <si>
    <t>3. Centros culturales, museos, entre otros de similares</t>
  </si>
  <si>
    <t xml:space="preserve">    características, cualquiera sea el área con que cuenten.</t>
  </si>
  <si>
    <t>4. Mercado de Abastos, galerías comerciales y centros</t>
  </si>
  <si>
    <t xml:space="preserve">    comerciales, entre otros de similar evaluación, cualquiera</t>
  </si>
  <si>
    <t xml:space="preserve">    sea el área con que cuenten.</t>
  </si>
  <si>
    <t>5. Locales de espectáculos deportivos y no deportivos</t>
  </si>
  <si>
    <t xml:space="preserve">   (estadios, coliseos, cines, teatros, auditorios, centro de</t>
  </si>
  <si>
    <t xml:space="preserve">    convenciones, entre otros), cualquiera sea el área con la </t>
  </si>
  <si>
    <t xml:space="preserve">    que cuenten.</t>
  </si>
  <si>
    <t xml:space="preserve">6. Centros de diversión (salas de juego, casinos y </t>
  </si>
  <si>
    <t xml:space="preserve">    tragamonedas, telepodromo, bingos, salsodromos, peñas,</t>
  </si>
  <si>
    <t xml:space="preserve">    café teatros, clubes nocturnos), cualquiera sea el área con</t>
  </si>
  <si>
    <t xml:space="preserve">7. Agencias bancarias, oficinas administrativas, entre otras </t>
  </si>
  <si>
    <t xml:space="preserve">    evaluación similar, con un área mayor a 500 m2 y/o un</t>
  </si>
  <si>
    <t xml:space="preserve">     número mayor de 20 computadoras y/o máquinas </t>
  </si>
  <si>
    <t xml:space="preserve">     fotocopiadoras o similares.</t>
  </si>
  <si>
    <t>8. Instituciones educaticas de más de dos niveles (el sótano</t>
  </si>
  <si>
    <t xml:space="preserve">    se considera un nivel) y/o con un área mayor a 500 m2</t>
  </si>
  <si>
    <t xml:space="preserve">    y/o con más de 200 alumnos por turno.</t>
  </si>
  <si>
    <t xml:space="preserve">9. Cabinas de internet con más de 20 computadoras y/o </t>
  </si>
  <si>
    <t xml:space="preserve">    máquinas fotocopiadoras o similares.</t>
  </si>
  <si>
    <t>10. Talleres de costura con un área mayor a 500 m2 y/o con</t>
  </si>
  <si>
    <t xml:space="preserve">      más de 20 máquinas eléctricas.</t>
  </si>
  <si>
    <t xml:space="preserve">11. Gimnasios que cuenten con más de 500 m2 y/o más de </t>
  </si>
  <si>
    <t xml:space="preserve">      diez (10) máquinas que requieran de conexión eléctrica </t>
  </si>
  <si>
    <t xml:space="preserve">      para funcionar.</t>
  </si>
  <si>
    <t xml:space="preserve">12. Las playas de estacionamiento techadas con un área </t>
  </si>
  <si>
    <t xml:space="preserve">     mayor de 500 m2 o playas de estacionamiento de un </t>
  </si>
  <si>
    <t xml:space="preserve">     solo nivel sin techar, granjas, entre otros de similares </t>
  </si>
  <si>
    <t xml:space="preserve">     características, que cuenten con áreas administrativas,</t>
  </si>
  <si>
    <t xml:space="preserve">      de servicios, entre otras similares que por su naturaleza </t>
  </si>
  <si>
    <t xml:space="preserve">     presenten techo con un área ocupada mayor a 500 m2.</t>
  </si>
  <si>
    <t xml:space="preserve">13. Las demás edificaciones que por su complejidad </t>
  </si>
  <si>
    <t xml:space="preserve">     califiquen para éste tipo de inspección.</t>
  </si>
  <si>
    <t>B. Giros  que requieren de ITSE Multidisciplinaria</t>
  </si>
  <si>
    <t xml:space="preserve">1. Edificaciones donde se utilicen, almacenen, fabriquen o </t>
  </si>
  <si>
    <t xml:space="preserve">    comercialicen materiales y/o residuos peligrosos que </t>
  </si>
  <si>
    <t xml:space="preserve">    representen riesgo para la población.</t>
  </si>
  <si>
    <t xml:space="preserve">DE DETALLE O MULTIDISCIPLINARIA (MÁS DE </t>
  </si>
  <si>
    <t xml:space="preserve">500 M2) EN FORMA CONJUNTA CON LA </t>
  </si>
  <si>
    <t xml:space="preserve">AUTORIZACIÓN DE ANUNCIO PUBLICITARIO SIMPLE </t>
  </si>
  <si>
    <t>(ADOSADO A FACHADA) Y/O TOLDO</t>
  </si>
  <si>
    <t>Requisitos Específicos (licencia de funcionamiento)</t>
  </si>
  <si>
    <t>(c) La autorización conjunta no es de aplicación para anuncios luminosos, iluminados, monumentales o similares.</t>
  </si>
  <si>
    <t>(d) En el caso de toldos, estos podrán cubrir el 80% de la vereda, hasta un máximo de 1.00m. con una altura mínima</t>
  </si>
  <si>
    <t xml:space="preserve">    ferreterías, carpintería e imprentas, entre otros.</t>
  </si>
  <si>
    <t xml:space="preserve">(e) De acuerdo con el artículo 7 de la Ley N° 28976, en los casos que no existan observaciones en el informe </t>
  </si>
  <si>
    <t xml:space="preserve">AUTORIZACIÓN DE ANUNCIO PUBLICITARIO </t>
  </si>
  <si>
    <t>(LUMINOSO O ILUMINADO) Y/O TOLDO</t>
  </si>
  <si>
    <t>(c) La autorización conjunta no es de aplicación para anuncios monumentales.</t>
  </si>
  <si>
    <t xml:space="preserve">MERCADO DE ABASTOS, GALERÍAS COMERCIALES </t>
  </si>
  <si>
    <t xml:space="preserve">Y CENTROS COMERCIALES (LICENCIA </t>
  </si>
  <si>
    <t>CORPORATIVA)</t>
  </si>
  <si>
    <t xml:space="preserve">  Ley Nº 28976  (05.02.07) Art. 7, 8 (primer párrafo), 9, 11</t>
  </si>
  <si>
    <t>Certificado de Seguridad en Edificaciones de Detalle.</t>
  </si>
  <si>
    <t xml:space="preserve">   y 15</t>
  </si>
  <si>
    <t xml:space="preserve">  (14.09.14). Art. 10</t>
  </si>
  <si>
    <t xml:space="preserve">5.3. Copia simple de la autorización expedida por el Ministerio de Cultura, conforme a la Ley N° 28296, </t>
  </si>
  <si>
    <t xml:space="preserve">(c) De acuerdo con el artículo 9 de la Ley N° 28976, los mercados de abasto, galerías  comerciales y centros </t>
  </si>
  <si>
    <t xml:space="preserve">     comerciales deben contar con una licencia de funcionamiento en forma corporativa, la cual podrá ser extendida </t>
  </si>
  <si>
    <t xml:space="preserve">     a favor del ente colectivo, razón o denominación social que los represente.</t>
  </si>
  <si>
    <t xml:space="preserve">(d) De acuerdo con el segundo párrafo del artículo 9 de la Ley N° 28976, a los módulos o stands, integrantes </t>
  </si>
  <si>
    <t xml:space="preserve">     de mercado de abastos, galería comercial o centro comercial únicamente les será exigible una ITSE, EX POST </t>
  </si>
  <si>
    <t xml:space="preserve">     al otorgamiento de la licencia de funcionamiento, salvo en aquellos casos en los que se requiera otro tipo de ITSE, </t>
  </si>
  <si>
    <t xml:space="preserve">     de acuerdo a la normatividad vigente.</t>
  </si>
  <si>
    <t xml:space="preserve">CORPORATIVA), EN FORMA CONJUNTA CON LA </t>
  </si>
  <si>
    <t>AUTORIZACIÓN DE ANUNCIO PUBLICITARIO</t>
  </si>
  <si>
    <t>SIMPLE (ADOSADO A FACHADA) Y/O TOLDO</t>
  </si>
  <si>
    <t>(a) De acuerdo al numeral 40.1.3 del artícul de la Ley N° 27444, esta prohibida la exigencia de presentación</t>
  </si>
  <si>
    <t>(e) La autorización conjunta no es de aplicación para anuncios luminosos, iluminados, monumentales o similares.</t>
  </si>
  <si>
    <t>(f) En el caso de toldos, estos podrán cubrir el 80% de la vereda, hasta un máximo de 1.00m. con una altura mínima</t>
  </si>
  <si>
    <t xml:space="preserve">(g) De acuerdo con el artículo 7 de la Ley N° 28976, en los casos que no existan observaciones en el informe </t>
  </si>
  <si>
    <t xml:space="preserve">  Ley Nº 28976  (05.02.07) Art. 7, 8 (primer párrafo), 9, 10</t>
  </si>
  <si>
    <t xml:space="preserve">  11 y 15</t>
  </si>
  <si>
    <t>(e) La autorización conjunta no es de aplicación para anuncios monumentales.</t>
  </si>
  <si>
    <t>LICENCIA DE FUNCIONAMIENTO - CESIONARIOS</t>
  </si>
  <si>
    <t>CON UN ÁREA DE HASTA 100 M2 CON ITSE BÁSICA</t>
  </si>
  <si>
    <t>EX POST</t>
  </si>
  <si>
    <t xml:space="preserve">  Ley Nº 28976  (05.02.07) Art. 3, 7, 8 (primer párrafo - </t>
  </si>
  <si>
    <t xml:space="preserve">    numeral 1), 11 y 15</t>
  </si>
  <si>
    <t>Declaración Jurada de Observancia de Condiciones de Seguridad</t>
  </si>
  <si>
    <t>* Norma que aprueba la relación de autorizaciones</t>
  </si>
  <si>
    <t xml:space="preserve">5.2. Copia simple de la autorización sectorial contenida en el Decreto Supremo N° 006-2013-PCM o norma que lo </t>
  </si>
  <si>
    <t xml:space="preserve">   sectoriales de las Entidades del Poder Ejecutivo, que </t>
  </si>
  <si>
    <t xml:space="preserve">       sustituya o reemplace.</t>
  </si>
  <si>
    <t xml:space="preserve">   deben ser exigidas como requisito previo para el</t>
  </si>
  <si>
    <t xml:space="preserve">   otorgamiento de la licencia de funcionamiento, de acuerdo </t>
  </si>
  <si>
    <t xml:space="preserve">   a la Ley N° 28976, Ley Marco de Licencia de </t>
  </si>
  <si>
    <t xml:space="preserve">   Funcionamiento, Decreto Supremo N° 006-2013-PCM</t>
  </si>
  <si>
    <t xml:space="preserve">   (10.01.13) Art. 3 y Anexo.</t>
  </si>
  <si>
    <t xml:space="preserve">     de la licencia de funcionamiento, en los términos señalados en el numeral 1 del artículo 8 de la Ley N° 28976.</t>
  </si>
  <si>
    <t>(d) De acuerdo al cuarto párrafo del artículo 3 de la Ley Marco de Licencia de Funcionamiento, se permite la ralización</t>
  </si>
  <si>
    <t xml:space="preserve">      de actividades simultáneas y adicionales en un establecimiento que ya cuenta con una licencia de funcionamiento </t>
  </si>
  <si>
    <t xml:space="preserve">      previa.</t>
  </si>
  <si>
    <t>(e) De acuerdo al Reglamento de Inspecciones Técnicas de Seguridad en Edificaciones, los objetos de inspección</t>
  </si>
  <si>
    <t xml:space="preserve">     que forman parte de una edificación que califica para un ITSE de Detalle, deberán contar al inicio del Procedimiento</t>
  </si>
  <si>
    <t xml:space="preserve">     con el Certificado de Seguridad en Edificaciones de Detalle vigente que corresponde a la Edificación que los </t>
  </si>
  <si>
    <t xml:space="preserve">      alberga.</t>
  </si>
  <si>
    <t xml:space="preserve">EX POST, EN FORMA CONJUNTA CON LA </t>
  </si>
  <si>
    <t xml:space="preserve">    numeral 1), 10, 11 y 15</t>
  </si>
  <si>
    <t>(d) De acuerdo al cuarto párrafo del artículo 3 de la Ley Marco de Licencia de Funcionamiento, se permite la realización</t>
  </si>
  <si>
    <t>(g) La autorización conjunta no es de aplicación para anuncios luminosos, iluminados, monumentales o similares.</t>
  </si>
  <si>
    <t>(f) La autorización conjunta no es de aplicación para anuncios monumentales.</t>
  </si>
  <si>
    <t>(g) En el caso de toldos, estos podrán cubrir el 80% de la vereda, hasta un máximo de 1.00m. con una altura mínima</t>
  </si>
  <si>
    <t xml:space="preserve">CON UN ÁREA DE MÁS DE 100 M2 HASTA 500 M2 </t>
  </si>
  <si>
    <t>CON ITSE BÁSICA EX ANTE</t>
  </si>
  <si>
    <t xml:space="preserve">    numeral 2), 11 y 15</t>
  </si>
  <si>
    <t xml:space="preserve">4.2. Copia simple de la autorización sectorial contenida en el Decreto Supremo N° 006-2013-PCM o norma que lo </t>
  </si>
  <si>
    <t xml:space="preserve">     está incluido en el derecho de trámite, conforme lo establecido en el artículo 15 de la Ley </t>
  </si>
  <si>
    <t>CON UN ÁREA DE MÁS DE 100 M2 HASTA 500 M2 CON</t>
  </si>
  <si>
    <t>ITSE BÁSICA EX ANTE, EN FORMA CONJUNTA CON</t>
  </si>
  <si>
    <t xml:space="preserve">LA AUTORIZACIÓN DE ANUNCIO PUBLICITARIO </t>
  </si>
  <si>
    <t>395.50</t>
  </si>
  <si>
    <t xml:space="preserve">     está incluido en el derecho de trámite, conforme lo establecido en el artículo 15 de la Ley  N° 28976.</t>
  </si>
  <si>
    <t>(d) De acuerdo con la Ley Marco de Licencia de Funcionamiento, la licencia de funcionamiento de cesionarios</t>
  </si>
  <si>
    <t xml:space="preserve">      se da en un establecimiento que ya cuenta con una licencia de funcionamiento previa y realizan actividades</t>
  </si>
  <si>
    <t xml:space="preserve">      simultáneas y adicionales. </t>
  </si>
  <si>
    <t>CON ITSE BÁSICA EX ANTE, EN FORMA CONJUNTA</t>
  </si>
  <si>
    <t xml:space="preserve">CON LA AUTORIZACIÓN DE ANUNCIO PUBLICITARIO </t>
  </si>
  <si>
    <t>505.80</t>
  </si>
  <si>
    <t xml:space="preserve">    numeral 2), 10, 11 y 15</t>
  </si>
  <si>
    <t xml:space="preserve">CON UN ÁREA DE MÁS DE 500 M2 </t>
  </si>
  <si>
    <t xml:space="preserve">    numeral 3), 11 y 15</t>
  </si>
  <si>
    <t>Certificado de Seguridad en Edificaciones de Detalle</t>
  </si>
  <si>
    <t>(c) De acuerdo con la Ley Marco de Licencia de Funcionamiento, la licencia de funcionamiento de cesionarios</t>
  </si>
  <si>
    <t xml:space="preserve">CON UN ÁREA DE MÁS DE 500 M2, EN FORMA  </t>
  </si>
  <si>
    <t xml:space="preserve">CONJUNTA CON LA AUTORIZACIÓN DE ANUNCIO </t>
  </si>
  <si>
    <t>PUBLICITARIO SIMPLE (ADOSADO O FACHADA)</t>
  </si>
  <si>
    <t xml:space="preserve">CESE DE ACTIVIDADES </t>
  </si>
  <si>
    <t>Gratuito</t>
  </si>
  <si>
    <t xml:space="preserve">(Licencias de funcionamiento y Autorizaciones </t>
  </si>
  <si>
    <t>Solicitud simple en donde se informe:</t>
  </si>
  <si>
    <t>conjuntas)</t>
  </si>
  <si>
    <t>* Nombre del titular de la licencia de funcionamiento o Autorización Conjunta</t>
  </si>
  <si>
    <t>* Número de DNI o Carné de Extranjería del representante, o en caso de persona jurídica u otros entes colectivos; o,</t>
  </si>
  <si>
    <t xml:space="preserve">  tratándose de personas naturales que actúen mediante representación.</t>
  </si>
  <si>
    <t>* Número de la licencia de funcionamiento</t>
  </si>
  <si>
    <t xml:space="preserve">* Fecha de cese de actividades </t>
  </si>
  <si>
    <t xml:space="preserve">    numeral 3), 10, 11, 12 y 15</t>
  </si>
  <si>
    <t xml:space="preserve">* De acuerdo al artículo 12° de la Ley N° 28976, Ley Marco de Licencia de Funcionamiento, la comunicación de cese </t>
  </si>
  <si>
    <t xml:space="preserve">  de actividades podrá ser solicitada por un tercero con legítimo interés, para lo cual deberá acreditar su actuación ante</t>
  </si>
  <si>
    <t xml:space="preserve">  la municipalidad.</t>
  </si>
  <si>
    <t>15</t>
  </si>
  <si>
    <t>Pago del Derecho de Trámite según inspecciones:</t>
  </si>
  <si>
    <t>Según la inspección que corresponda al área o giro modificada se deberá presentar:</t>
  </si>
  <si>
    <t>a) ITSE BÁSICA EX POST: Declaración Jurada de Observancia de Condiciones de Seguridad</t>
  </si>
  <si>
    <t>b) ITSE MULTIDISCIPLINARIA: Certificado de Inspección Técnica Multidisciplinaria o número de Informe de</t>
  </si>
  <si>
    <t xml:space="preserve">     Inspección Técnica de Seguridad en Edificaciones Multidisciplinaria o número de Certificado de Inspección Técnica </t>
  </si>
  <si>
    <t xml:space="preserve">     Multidisciplinaria.</t>
  </si>
  <si>
    <t>DE SER EL CASO, ADICIONALMENTE SERÁN EXIGIBLES LOS SIGUIENTES REQUISITOS:</t>
  </si>
  <si>
    <t>Copia simple del título profesional en el caso de servicios relacionados con la Salud.</t>
  </si>
  <si>
    <t>Informar sobre el número de estacionamientos de acuerdo a la normatividad vigente, en la Declaración Jurada.</t>
  </si>
  <si>
    <t xml:space="preserve">Copia simple de la autorización sectorial respectiva en el caso de aquellas actividades que conforme a la Ley </t>
  </si>
  <si>
    <t>la requieran de manera previa al otorgamiento de la licencia de funcionamiento.</t>
  </si>
  <si>
    <t xml:space="preserve">Copia simple de la autorización expedida por el Ministerio de Cultura conforme a la Ley N° 28296, Ley General del </t>
  </si>
  <si>
    <t xml:space="preserve"> Patrimonio Cultural de la Nación. Excepto en los casos en que el Ministerio de Cultura haya participado en las etapas </t>
  </si>
  <si>
    <t xml:space="preserve"> de remodelación y monitoreo de ejecución de obras previas inmediatas a la solicitud de Licencia del local por el cual</t>
  </si>
  <si>
    <t xml:space="preserve"> se solicita la licencia.</t>
  </si>
  <si>
    <t>Los Pagos de Derecho de Trámite según Inspecciones: a), c) y d) se encuentran ratificados mediante Acuerdo de Concejo N° 2438, publicado con fecha 25/12/14.</t>
  </si>
  <si>
    <t>04.62</t>
  </si>
  <si>
    <t>04.63</t>
  </si>
  <si>
    <t>04.64</t>
  </si>
  <si>
    <t>04.65</t>
  </si>
  <si>
    <t>04.66</t>
  </si>
  <si>
    <t>04.67</t>
  </si>
  <si>
    <t>04.68</t>
  </si>
  <si>
    <t>04.69</t>
  </si>
  <si>
    <t>04.70</t>
  </si>
  <si>
    <t>04.71</t>
  </si>
  <si>
    <t>04.72</t>
  </si>
  <si>
    <t>ELEMENTOS DE PUBLICIDAD EXTERIOR</t>
  </si>
  <si>
    <t>(*)</t>
  </si>
  <si>
    <t>ESPECÍFICOS</t>
  </si>
  <si>
    <t>* Ord. Nº324-MSI (25/03/11) y su modificatoria Ord. N°</t>
  </si>
  <si>
    <t xml:space="preserve">  371-MSI (13/09/2014) Art. 14</t>
  </si>
  <si>
    <t>MEMORIA DESCRIPTIVA Y PLANO DE ESTRUCTURAS, A ESCALA CONVENIENTE PARA SU CALIFICACIÓN,</t>
  </si>
  <si>
    <t>FIRMADO POR EL INGENIERO CIVIL RESPONSABLE.</t>
  </si>
  <si>
    <t>DOCUMENTACIÓN TÉCNICA (INGENIERO ELECTRICISTA Y/O CIVIL, SEGÚN CORRESPONDA)</t>
  </si>
  <si>
    <t xml:space="preserve">religiosas de todas las denominaciones y credos, así como los centros de educación estatales, sólo respecto al nombre </t>
  </si>
  <si>
    <t>y en una sola ubicación; la información temporal de activiadades religiosas, culturales, recreativas, benéficas, cívicas o</t>
  </si>
  <si>
    <t>deportivas que no tengan fin lucrativo; la publicidad institucional y las placas o escudos indicativos de entidades públicas.</t>
  </si>
  <si>
    <t>EMISIÓN DE PLANO CATASTRAL PARA</t>
  </si>
  <si>
    <t xml:space="preserve">de Autorizaciones y </t>
  </si>
  <si>
    <t>* Ley 27444 (11/04/01) Art. 35, 44, 45, 113</t>
  </si>
  <si>
    <t>*Directiva N° 03-2009-SNCP/ST  (18/10/2009)</t>
  </si>
  <si>
    <t>Numeral 4, 5 y 6</t>
  </si>
  <si>
    <t>* Ley N° 27444  (11/04/2001) Art. 44, 45, 113</t>
  </si>
  <si>
    <t>* Ley 27972 (27/05/03) Numeral 3.5 del Art. 80</t>
  </si>
  <si>
    <t>06.05</t>
  </si>
  <si>
    <t>PROCEDIMIENTO DE SEPARACIÓN</t>
  </si>
  <si>
    <t>REQUISITOS GENERALES</t>
  </si>
  <si>
    <t>CONVENCIONAL Y DIVORCIO ULTERIOR</t>
  </si>
  <si>
    <t>SOLICITUD POR ESCRITO QUE EXPRESE DE MANERA INDUBITABLE LA DECISIÓN DE</t>
  </si>
  <si>
    <t>SEPARARSE DIRIGIDA AL ALCALDE, SEÑALANDO NOMBRE COMPLETO, DOCUMENTO DE IDENTIDAD</t>
  </si>
  <si>
    <t>A) SEPARACIÓN CONVENCIONAL</t>
  </si>
  <si>
    <t>Y EL ÚLTIMO DOMICILIO CONYUGAL, CON LA FIRMA Y HUELLA DIGITAL DE CADA UNO DE</t>
  </si>
  <si>
    <t xml:space="preserve">(En caso de </t>
  </si>
  <si>
    <t>LOS CÓNYUGES. EN DICHA SOLICITUD, SE DEBERÁ CONSTAR ADEMÁS, LA INDICACIÓN</t>
  </si>
  <si>
    <t>producirse una</t>
  </si>
  <si>
    <t>* Ley N° 27972 (27.05.03) Arts. 40 y 44</t>
  </si>
  <si>
    <t>DE SI LOS CÓNYUGES SON ANALFABETOS, NO PUEDEN FIRMAR, SON CIEGOS O</t>
  </si>
  <si>
    <t>segunda</t>
  </si>
  <si>
    <t>* Ley N° 27444 (11.04.01) Arts. 44, 45 y 113</t>
  </si>
  <si>
    <t>ADOLECEN DE OTRA DISCAPACIDAD, EN CUYO CASO SE PROCEDERÁ MEDIANTE FIRMA</t>
  </si>
  <si>
    <t xml:space="preserve">audiencia por </t>
  </si>
  <si>
    <t>* Ley N° 29227 (16.05.2008) Arts. 2, 4, 5 y 6</t>
  </si>
  <si>
    <t>A RUEGO, SIN PERJUICIO DE QUE IMPRIMAN SU HUELLA DIGITAL O GRAFÍA, DE SER EL</t>
  </si>
  <si>
    <t xml:space="preserve">inasistencia de </t>
  </si>
  <si>
    <t>* Decreto Supremo N° 009-2008-JUS (13.06.08) Arts. 5,</t>
  </si>
  <si>
    <t>CASO.</t>
  </si>
  <si>
    <t>uno o ambos</t>
  </si>
  <si>
    <t>6, 7, 8, 9, 10, 11 y 12.</t>
  </si>
  <si>
    <t>COPIAS SIMPLES Y LEGIBLES DE LOS DOCUMENTOS DE IDENTIDAD DE AMBOS</t>
  </si>
  <si>
    <t>cónyuges)</t>
  </si>
  <si>
    <t>* Código Civil, Decreto Legislativo N° 295 y</t>
  </si>
  <si>
    <t>CÓNYUGES, Y DE LOS REPRESENTANTES LEGALES DE SER EL CASO.</t>
  </si>
  <si>
    <t xml:space="preserve"> modificatoria (25.07.84) Art. 332, 334, 340, 345 al 355</t>
  </si>
  <si>
    <t>EN CASO QUE LOS CÓNYUGES DESIGNEN APODERADOS, ANEXAR PODER POR ESCRITURA</t>
  </si>
  <si>
    <t>PÚBLICA Y COPIA CERTIFICADA DE SU INSCRIPCIÓN EN REGISTROS PÚBLICOS CON</t>
  </si>
  <si>
    <t xml:space="preserve">FACULTADES ESPECÍFICAS PARA SU REPRESENTACIÓN EN EL PROCEDIMIENTO NO </t>
  </si>
  <si>
    <t>CONTENCIOSO DE SEPARACIÓN CONVENCIONAL Y DIVORCIO ULTERIOR ANTE LA</t>
  </si>
  <si>
    <t>MUNICIPALIDAD.</t>
  </si>
  <si>
    <t>COPIA CERTIFICADA DEL ACTA O DE LA PARTIDA DE MATRIMONIO, EXPEDIDA DENTRO</t>
  </si>
  <si>
    <t>DE LOS TRES (03) MESES ANTERIORES A LA FECHA DE PRESENTACIÓN DE LA SOLICITUD.</t>
  </si>
  <si>
    <t>DECLARACIÓN JURADA DEL ÚLTIMO DOMICILIO CONYUGAL, DE SER EL CASO, SUSCRITA</t>
  </si>
  <si>
    <t>OBLIGATORIAMENTE POR AMBOS CÓNYUGES.</t>
  </si>
  <si>
    <t>REQUISITOS RELACIONADO CON LOS HIJOS</t>
  </si>
  <si>
    <t>EN CASO DE NO TENER HIJOS MENORES O MAYORES CON INCAPACIDAD</t>
  </si>
  <si>
    <t>DECLARACIÓN JURADA, CON FIRMA Y HUELLA DIGITAL DE CADA UNO DE LOS CÓNYUGES,</t>
  </si>
  <si>
    <t>DE NO TENER HIJOS MENORES DE EDAD O MAYORES CON INCAPACIDAD.</t>
  </si>
  <si>
    <t>EN CASO DE TENER HIJOS MENORES</t>
  </si>
  <si>
    <t>ADJUNTAR COPIA CERTIFICADA DEL ACTA O DE LA PARTIDA DE NACIMIENTO EXPEDIDA</t>
  </si>
  <si>
    <t>DENTRO  DE LOS TRES (03) MESES ANTERIORES A LA FECHA DE LA PRESENTACIÓN DE LA</t>
  </si>
  <si>
    <t>SOLICITUD, DE LOS HIJOS MENORES.</t>
  </si>
  <si>
    <t>PRESENTAR COPIA CERTIFICADA DE LA SENTENCIA JUDICIAL FIRME O ACTA DE</t>
  </si>
  <si>
    <t>CONCILIACIÓN RESPECTO DE LOS RÉGIMENES DEL EJERCICIO DE LA PATRIA POTESTAD,</t>
  </si>
  <si>
    <t>ALIMENTOS, TENENCIA Y VISITA DE LOS HIJOS MENORES.</t>
  </si>
  <si>
    <t>EN CASO DE TENER HIJOS MAYORES CON INCAPACIDAD</t>
  </si>
  <si>
    <t>ADJUNTAR COPIA CERTIFICADA DEL ACTA O DE LA PARTIDA DE NACIMIENTO, EXPEDIDA</t>
  </si>
  <si>
    <t>DENTRO DE LOS TRES (03) MESES ANTERIORES A LA FECHA DE LA PRESENTACIÓN DE LA</t>
  </si>
  <si>
    <t>SOLICITUD, DE LOS HIJOS MAYORES CON INCAPACIDAD.</t>
  </si>
  <si>
    <t xml:space="preserve">PRESENTAR COPIA CERTIFICADA DE LA SENTENCIA JUDICIAL FIRME O ACTA DE </t>
  </si>
  <si>
    <t xml:space="preserve">CONCILIACIÓN RESPECTO DE LOS REGÍMENES DEL EJERCICIO DE LA CURATELA, </t>
  </si>
  <si>
    <t>ALIMENTOS Y VISITAS DE LOS HIJOS MAYORES CON DISCAPACIDAD.</t>
  </si>
  <si>
    <t>PRESENTAR COPIAS CERTIFICADAS DE LAS SENTENCIAS JUDICIALES FIRMES QUE</t>
  </si>
  <si>
    <t>DECLAREN LA INTERDICCIÓN DEL HIJO MAYOR CON INCAPACIDAD Y QUE NOMBRAN A</t>
  </si>
  <si>
    <t>SU CURADOR.</t>
  </si>
  <si>
    <t>REQUISITOS RELACIONADOS CON EL PATRIMONIO</t>
  </si>
  <si>
    <t>EN CASO NO HUBIERA BIENES, DECLARACIÓN JURADA CON FIRMA E IMPRESIÓN DE LA</t>
  </si>
  <si>
    <t>HUELLA DIGITAL DE CADA UNO DE LOS CÓNYUGES DE CARECER DE BIENES SUJETOS AL</t>
  </si>
  <si>
    <t>RÉGIMEN DE SOCIEDAD DE GANANCIALES.</t>
  </si>
  <si>
    <t>EN CASO SE HAYA OPTADO POR EL RÉGIMEN DE SEPARACIÓN DE PATRIMONIOS,</t>
  </si>
  <si>
    <t>PRESENTAR EL TESTIMONIO DE LA ESCRITURA PÚBLICA INSCRITA EN REGISTROS PÚBLICOS.</t>
  </si>
  <si>
    <t>EN EL SUPUESTO QUE SE HAYA SUSTITUIDO EL RÉGIMEN DE LA SOCIEDAD DE</t>
  </si>
  <si>
    <t>GANANCIALES POR EL DE SEPARACIÓN DE PATRIMONIOS O SE HAYA LIQUIDADO EL RÉGIMEN</t>
  </si>
  <si>
    <t>PATRIMONIAL, SE PRESENTARÁ EL TESTIMONIO DE LA ESCRITURA PÚBLICA INSCRITA EN LOS</t>
  </si>
  <si>
    <t xml:space="preserve"> REGISTROS PÚBLICOS.</t>
  </si>
  <si>
    <t>Pueden acogerse los cónyuges que, después de transcurridos dos (2) años de la celebración del matrimonio,</t>
  </si>
  <si>
    <t>deciden poner fin a dicha unión mediante separación convencional y divorcio ulterior.</t>
  </si>
  <si>
    <t>B) DIVORCIO ULTERIOR</t>
  </si>
  <si>
    <t>SOLICITUD DE DISOLUCIÓN DEL VÍNCULO MATRIMONIAL PRESENTADA POR CUALQUIERA</t>
  </si>
  <si>
    <t xml:space="preserve">DE LOS CÓNYUGES DIRIGIDA AL ALCALDE, SEÑALANDO NOMBRE, DOCUMENTO DE </t>
  </si>
  <si>
    <t xml:space="preserve">IDENTIDAD Y FIRMA DEL SOLICITANTE, INDICANDO EL NÚMERO DE LA RESOLUCIÓN </t>
  </si>
  <si>
    <t>QUE DECLARA LA SEPARACIÓN CONVENCIONAL.</t>
  </si>
  <si>
    <t xml:space="preserve">PROCEDERÁ LA FIRMA A RUEGO EN EL CASO DE QUE EL SOLICITANTE SEA </t>
  </si>
  <si>
    <t>* Ley N° 29227 (16.05.08) Art. 7</t>
  </si>
  <si>
    <t>ANALFABETO, NO PUEDE FIRMAR, ES CIEGO O ADOLECE DE OTRA DISCAPACIDAD, SIN</t>
  </si>
  <si>
    <t>* Decreto Supremo N° 009-2008-JUS (13.06.08) Art. 13,</t>
  </si>
  <si>
    <t>PERJUICIO DE QUE IMPRIMAN SU HUELLA DIGITAL O GRAFÍA, DE SER EL CASO.</t>
  </si>
  <si>
    <t xml:space="preserve"> 14 y 15.</t>
  </si>
  <si>
    <t>PAGO DEL DERECHO DE TRÁMITE.</t>
  </si>
  <si>
    <t>* Código Civil, Decreto Legislativo N° 295 (25.07.84)</t>
  </si>
  <si>
    <t xml:space="preserve">  Arts. 348 y 354</t>
  </si>
  <si>
    <t>El trámite se inicia con posteridad a los dos (02) meses de emitida la Resolución de Alcaldía que dispone</t>
  </si>
  <si>
    <t>la Separación Convencional.</t>
  </si>
  <si>
    <t>INSPECCIONES TÉCNICAS DE SEGURIDAD EN EDIFICACIONES</t>
  </si>
  <si>
    <t>Declaración Jurada de Observancia de las condiciones de seguridad.</t>
  </si>
  <si>
    <t>Declaración</t>
  </si>
  <si>
    <t>6 días</t>
  </si>
  <si>
    <t xml:space="preserve">BÁSICA (Ex Post): APLICABLE PARA MÓDULOS, STANDS O </t>
  </si>
  <si>
    <t>Pago de derecho de trámite</t>
  </si>
  <si>
    <t>Jurada</t>
  </si>
  <si>
    <t>PUESTOS DENTRO DE LOS MERCADOS DE ABASTOS, GALERÍAS</t>
  </si>
  <si>
    <t xml:space="preserve"> Y CENTROS COMERCIALES</t>
  </si>
  <si>
    <t>(a) Las municipalidades se encuentran impedidas de exigir la ejecución de la ITSE a edificaciones cuya</t>
  </si>
  <si>
    <t xml:space="preserve">* Ley Nº 30230, artículo 64 (12/07/2014) </t>
  </si>
  <si>
    <t xml:space="preserve">     verificación de la normativa de seguridad en edificaciones es competencia de otra entidad.</t>
  </si>
  <si>
    <t xml:space="preserve">* Ley Nº 28976, artículo 9 (05/02/2007) </t>
  </si>
  <si>
    <t>(b) En caso de existir riesgo alto o muy alto para la vida de la población, durante la diligencia de inspección el</t>
  </si>
  <si>
    <t xml:space="preserve">* Ley Nº 27444, artículo 113 (11/04/2001) </t>
  </si>
  <si>
    <t xml:space="preserve">     grupo de inspectores deberá remitir al Alcalde o Autoridad que corresponda copia del acta de diligencia o </t>
  </si>
  <si>
    <t xml:space="preserve">     copia de ITSE respectivo en un máximo de 24 horas con la finalidad que adopte las acciones necesarias. </t>
  </si>
  <si>
    <t xml:space="preserve">(c) En el caso de objetos de inspección que formen parte de una Edificación que califica para ITSE de Detalle, </t>
  </si>
  <si>
    <t xml:space="preserve">  (14.09.14). Art. 9 (numeral 9.1 incisos a y b), artículo 19 (numeral 19.1)</t>
  </si>
  <si>
    <t xml:space="preserve">     no requerirán contar al inicio de su procedimiento de ITSE con el Certificado de ITSE de la edificación que los </t>
  </si>
  <si>
    <t xml:space="preserve">  artículo 34 (numeral 34.1)</t>
  </si>
  <si>
    <t xml:space="preserve">     alberga; siempre que sólo cuenten con acceso(s)/salida(s) directa(s) e independiente(s) desde la vía pública.</t>
  </si>
  <si>
    <t>*Manual de Ejecución de Inspecciones Técnicas de Seguridad en Edificaciones y Formatos Correspondientes, aprobado por Resolución Jefatural N° 086-2014-CENEPRED/J (14/10/2014), literal c), numeral 1.1</t>
  </si>
  <si>
    <t xml:space="preserve">LEVANTAMIENTO DE OBSERVACIONES DE LA INSPECCIÓN </t>
  </si>
  <si>
    <t>Solicitud de levantamiento de observaciones</t>
  </si>
  <si>
    <t xml:space="preserve">Solicitud de </t>
  </si>
  <si>
    <t>TÉCNICA DE SEGURIDAD EN EDIFICACIONES  BÁSICA (Ex Post)</t>
  </si>
  <si>
    <t>levantamiento</t>
  </si>
  <si>
    <t xml:space="preserve">de </t>
  </si>
  <si>
    <t>observaciones</t>
  </si>
  <si>
    <t>(a) En caso de existir riesgo alto o muy alto para la vida de la población, durante la diligencia de inspección el</t>
  </si>
  <si>
    <t xml:space="preserve">  (14.09.14). Art. 9 (numeral 9.1 incisos a y b), artículo 21 (numeral 21.3)</t>
  </si>
  <si>
    <t xml:space="preserve">  artículo 22 (numeral 22.1), artículo 34 (numeral 34.1)</t>
  </si>
  <si>
    <t>Solicitud de inspección</t>
  </si>
  <si>
    <t xml:space="preserve">Solicitud </t>
  </si>
  <si>
    <t>BÁSICAS (Ex Ante)</t>
  </si>
  <si>
    <t xml:space="preserve">Copia del plano de Ubicación </t>
  </si>
  <si>
    <t>ITSE</t>
  </si>
  <si>
    <t>Copia de los planos de arquitectura (distribución)</t>
  </si>
  <si>
    <t xml:space="preserve">Copia de los Protocolos de pruebas de operatividad y mantenimiento de los equipos de seguridad </t>
  </si>
  <si>
    <t>Copia del Plan de Seguridad</t>
  </si>
  <si>
    <t>Copia del certificado vigente de medición de resitencia del pozo a tierra</t>
  </si>
  <si>
    <t>Copia de los certificados de conformidad emitidos por OSINERGMIN cuando corresponda</t>
  </si>
  <si>
    <t xml:space="preserve">  (14.09.14). Art. 9 (numeral 9.2 y 9.3), artículo 19 (numeral 19.1),</t>
  </si>
  <si>
    <t>artículo 34 (numeral 34.1)</t>
  </si>
  <si>
    <t>*Manual de Ejecución de Inspecciones Técnicas de Seguridad en Edificaciones y Formatos Correspondientes, aprobado por Resolucion Jefatural N° 086-2014-CENEPRED/J (14/10/2014), numeral 1.1.2.3</t>
  </si>
  <si>
    <t>TÉCNICA DE SEGURIDAD EN EDIFICACIONES BÁSICAS (Ex Ante)</t>
  </si>
  <si>
    <t xml:space="preserve">  (14.09.14). Artículo 22 (numeral 22.1 y 22.3), artículo 34 (numeral 34.1)</t>
  </si>
  <si>
    <t>DE DETALLE</t>
  </si>
  <si>
    <t>Copia de los planos de arquitectura (distribución) y detalle del cálculo de aforo por áreas.</t>
  </si>
  <si>
    <t>Copia de plano de diagramas unifilares y tableros eléctricos y cuadro de cargas.</t>
  </si>
  <si>
    <t xml:space="preserve">Copia de plano de señalización y rutas de evacuación </t>
  </si>
  <si>
    <t>Copia de plan de seguridad</t>
  </si>
  <si>
    <t xml:space="preserve">Copia de protocolos de pruebas de operatividad y mantenimiento de los equipos de seguridad </t>
  </si>
  <si>
    <t>Copia de la constancia de manteniemiento de calderas, cuando corresponda.</t>
  </si>
  <si>
    <t xml:space="preserve">  (14.09.14). Artículo 10 (numeral (10.3), artículo 24 (numeral 24.1), </t>
  </si>
  <si>
    <t xml:space="preserve">  artículo 26 (numeral 26.3), artículo 34 (numeral 34.1), artículo 40.</t>
  </si>
  <si>
    <t>Copia de la autorización del Ministerio de Cultura, en caso de edificaciones integrantes del Patrimonio  Cultural de</t>
  </si>
  <si>
    <t>Nación.</t>
  </si>
  <si>
    <t xml:space="preserve">Indicar el número del certificado de Inspección Técnica de Seguridad en Edificaciones de detalle vigente que </t>
  </si>
  <si>
    <t>corresponde a la edificación que alberga al objeto de inspección (de corresponder, salvo los objetos de inspección</t>
  </si>
  <si>
    <t>que cuenten con acceso (s) directo (s) e independiente(s) desde la vía pública.</t>
  </si>
  <si>
    <t>Pago por derecho de trámite</t>
  </si>
  <si>
    <t>Tramos</t>
  </si>
  <si>
    <t>a) Hasta 100 m2</t>
  </si>
  <si>
    <t>b) Mayor a 100 m2 hasta 500 m2</t>
  </si>
  <si>
    <t>c) Mayor a 500 m2 hasta 800 m2</t>
  </si>
  <si>
    <t>d) Mayor a 800 m2 hasta 1 100 m2</t>
  </si>
  <si>
    <t>e) Mayor a 1 100 m2 hasta 3 000 m2</t>
  </si>
  <si>
    <t>f) Mayor a 3 000 m2 hasta 5 000 m2</t>
  </si>
  <si>
    <t>g) Mayor a 5 000 m2 hasta 10 000 m2</t>
  </si>
  <si>
    <t>h) Mayor a 10 000 m2 hasta 20 000 m2</t>
  </si>
  <si>
    <t>i) Mayor a 20 000 m2 hasta 50 000 m2</t>
  </si>
  <si>
    <t>j) Mayor a 50 000 a más m2</t>
  </si>
  <si>
    <t>LEVANTAMIENTO DE OBSERVACIONES DE LA INSPECCIÓN</t>
  </si>
  <si>
    <t>7 días</t>
  </si>
  <si>
    <t>TÉCNICA DE SEGURIDAD EN EDIFICACIONES DE DETALLE</t>
  </si>
  <si>
    <t xml:space="preserve">  (14.09.14). Artículo 27 (numeral 27.1), artículo 34 (numeral 34.1), artículo 40.</t>
  </si>
  <si>
    <t xml:space="preserve">(a) El administrado deberá proceder con el pago del derecho de tramitación correspondiente a la diligencia de </t>
  </si>
  <si>
    <t xml:space="preserve">     levantamiento de observaciones y solicitar dicha diligencia por escrito al órgano ejecutante, hasta 04 días </t>
  </si>
  <si>
    <t xml:space="preserve">     hábiles antes de la fecha programada para la diligencia, caso contrario se procederá con la finalización del</t>
  </si>
  <si>
    <t xml:space="preserve">     procedimiento.</t>
  </si>
  <si>
    <t>Solicitud</t>
  </si>
  <si>
    <t>PREVIA A EVENTO Y/O ESPECTÁCULOS PÚBLICOS</t>
  </si>
  <si>
    <t>HASTA 3 000 ESPECTADORES</t>
  </si>
  <si>
    <t xml:space="preserve">Copia de los planos de arquitectura (distribución de escenario, mobiliario, grupos electrógenos, sistema contra </t>
  </si>
  <si>
    <t>incendios) y detalle del cálculo de aforo por áreas.</t>
  </si>
  <si>
    <t>Copia de plano de diagramas unifilares y tableros eléctricos.</t>
  </si>
  <si>
    <t>Copia de plan de seguridad.</t>
  </si>
  <si>
    <t>Copia de protocolos de pruebas de operatividad y mantenimiento de los equipos extintores</t>
  </si>
  <si>
    <t xml:space="preserve">  (14.09.14). Artículo 8 (numeral (8.7), artículo 12 (numeral 12.2), artículo 29</t>
  </si>
  <si>
    <t xml:space="preserve">  artículo 31, artículo 34 (numeral 34.2), artículo 40.</t>
  </si>
  <si>
    <t>*Manual de Ejecucion de Inspecciones Tecnicas de Seguridad en Edificaciones y Formatos Correspondientes, aprobado por Resolucion Jefatural N° 086-2014-CENEPRED/J, numeral 1.1.5 (14/10/2014)</t>
  </si>
  <si>
    <t>Aplica para los objetos de inspección señalados en el artículo 10.2 del D.S.</t>
  </si>
  <si>
    <t xml:space="preserve">(b) En caso se realicen eventos y/o espectáculos, en edificaciones tales como: estadios coliseos, plazas de toros, </t>
  </si>
  <si>
    <t>058-2014-PCM</t>
  </si>
  <si>
    <t xml:space="preserve">     teatros y centros de convenciones y similares, afines a su diseño y siempre que dichos establecimientos </t>
  </si>
  <si>
    <t xml:space="preserve">     cuenten con Certificado de Inspección Técnicas de Seguridad en Edificaciones vigentes, SÓLO será necesaria</t>
  </si>
  <si>
    <t xml:space="preserve">     una Visita de Seguridad en Edificaciones (VISE).</t>
  </si>
  <si>
    <t>DUPLICADO DEL CERTIFICADO DE INSPECCIÓN TÉCNICA</t>
  </si>
  <si>
    <t>Formato de solicitud o Solicitud del administrado, con carácter de declaración Jurada señalando pérdida</t>
  </si>
  <si>
    <t xml:space="preserve"> DE SEGURIDAD EN EDIFICACIONES</t>
  </si>
  <si>
    <t xml:space="preserve"> o deterioro del Certificado.</t>
  </si>
  <si>
    <t xml:space="preserve">  (14.09.14). Artículo 37.5</t>
  </si>
  <si>
    <t>* Ley Nº 27444, Ley del Procedimiento Administrativo General (11/04/2001),</t>
  </si>
  <si>
    <t xml:space="preserve">  artículo 113.</t>
  </si>
  <si>
    <t>05.12</t>
  </si>
  <si>
    <t>05.13</t>
  </si>
  <si>
    <t>05.14</t>
  </si>
  <si>
    <t xml:space="preserve">MEDIANTE SIMPLE DESIGNACIÓN DE PERSONA CIERTA EN EL ESCRITO, O ACREDITANDO UNA  </t>
  </si>
  <si>
    <r>
      <t xml:space="preserve">EN CASO DE REPRESENTACIÓN DE </t>
    </r>
    <r>
      <rPr>
        <u/>
        <sz val="9"/>
        <color rgb="FFFF0000"/>
        <rFont val="Arial Narrow"/>
        <family val="2"/>
      </rPr>
      <t>PERSONAS NATURALES</t>
    </r>
    <r>
      <rPr>
        <sz val="9"/>
        <color rgb="FFFF0000"/>
        <rFont val="Arial Narrow"/>
        <family val="2"/>
      </rPr>
      <t xml:space="preserve">, PODER GENERAL FORMALIZADO </t>
    </r>
  </si>
  <si>
    <t>COPIA SIMPLE DE LA VIGENCIA DE PODER DEL REPRESENTANTE LEGAL.</t>
  </si>
  <si>
    <r>
      <t xml:space="preserve">CARTA PODER CON FIRMA DEL ADMINISTRADO; Y, EN EL CASO DE </t>
    </r>
    <r>
      <rPr>
        <u/>
        <sz val="9"/>
        <color rgb="FFFF0000"/>
        <rFont val="Arial Narrow"/>
        <family val="2"/>
      </rPr>
      <t>PERSONAS JURÍDICAS</t>
    </r>
    <r>
      <rPr>
        <sz val="9"/>
        <color rgb="FFFF0000"/>
        <rFont val="Arial Narrow"/>
        <family val="2"/>
      </rPr>
      <t xml:space="preserve">, </t>
    </r>
  </si>
  <si>
    <t>PAGO DEL DERECHO DE TRÁMITE POR INSPECCION OCULAR POR CADA ELEMENTO DE SEGURIDAD</t>
  </si>
  <si>
    <t xml:space="preserve">    PRESENTANDO COPIA LEGALIZADA O CERTIFICADA ANTE FEDATARIO DE LA MUNICIPALIDAD</t>
  </si>
  <si>
    <t xml:space="preserve">    DE LA RESOLUCIÓN DE QUIEBRA JUDICIAL.</t>
  </si>
  <si>
    <t>Desarrollo Humano de acuerdo al Art. 12º numeral 3, inciso b) del D.A. Nº 016-2010-ALC/MSI</t>
  </si>
  <si>
    <t>MUNICIPALIDAD DEL DOCUMENTO PRIVADO DE FECHA CIERTA, DOCUMENTO PÚBLICO</t>
  </si>
  <si>
    <t xml:space="preserve">U OTRO DOCUMENTO, QUE ACREDITE FEHACIENTEMENTE LA PROPIEDAD DE LOS BIENES </t>
  </si>
  <si>
    <t>C) EL ADMINISTRADO O UN TERCERO PODRÁ COMUNICAR EL ESTADO DE QUIEBRA</t>
  </si>
  <si>
    <t xml:space="preserve">DE LA DEMANDA CON EL SELLO DE RECEPCIÓN DEL PODER JUDICIAL.  </t>
  </si>
  <si>
    <t>EN CASO DE REVISIÓN JUDICIAL, ADJUNTAR COPIA DEL CARGO DE INGRESO DE ESCRITO</t>
  </si>
  <si>
    <t>EMITIDO POR EL CENTRO DE DISTRIBUCIÓN GENERAL DEL PODER JUDICIAL Y COPIA</t>
  </si>
  <si>
    <t>LA QUEJA O SE DISPONE LA SUSPENSIÓN TEMPORAL DEL PROCEDIMIENTO.</t>
  </si>
  <si>
    <t xml:space="preserve">SEÑALAR NÚMERO Y FECHA DE LA RESOLUCIÓN MEDIANTE LA CUAL SE DECLARA FUNDADA </t>
  </si>
  <si>
    <t xml:space="preserve"> MUNICIPALIDAD  DE LOS RECIBOS QUE ACREDITEN EL PAGO.</t>
  </si>
  <si>
    <t xml:space="preserve">*Ley N° 27444 y modificatorias (11/04/01) Art. 35, </t>
  </si>
  <si>
    <t xml:space="preserve">  53 y 115.1</t>
  </si>
  <si>
    <r>
      <t xml:space="preserve">* Ley N° 27444 (11/04/01) Art. 45, </t>
    </r>
    <r>
      <rPr>
        <sz val="9"/>
        <color rgb="FFFF0000"/>
        <rFont val="Arial Narrow"/>
        <family val="2"/>
      </rPr>
      <t>53 y 115.1</t>
    </r>
  </si>
  <si>
    <r>
      <t xml:space="preserve">* Ley N° 27444  (11/04/01) Art. </t>
    </r>
    <r>
      <rPr>
        <sz val="9"/>
        <color rgb="FFFF0000"/>
        <rFont val="Arial Narrow"/>
        <family val="2"/>
      </rPr>
      <t>53 y 115.1</t>
    </r>
  </si>
  <si>
    <t>DESISTIMIENTO DE LA INTERPOSICIÓN DE DEMANDA CONTENCIOSA ADMINISTRATIVA, ACCIÓN</t>
  </si>
  <si>
    <t>EN CASO DE REPRESENTACIÓN, PODER GENERAL FORMALIZADO MEDIANTE SIMPLE</t>
  </si>
  <si>
    <t xml:space="preserve">DESIGNACIÓN DE PERSONA CIERTA EN EL ESCRITO, O ACREDITANDO UNA CARTA PODER CON </t>
  </si>
  <si>
    <t>FIRMA DEL ADMINISTRADO.</t>
  </si>
  <si>
    <r>
      <t xml:space="preserve">EN CASO DE REPRESENTACIÓN DE </t>
    </r>
    <r>
      <rPr>
        <u/>
        <sz val="9"/>
        <rFont val="Arial Narrow"/>
        <family val="2"/>
      </rPr>
      <t>PERSONAS NATURALES</t>
    </r>
    <r>
      <rPr>
        <sz val="9"/>
        <rFont val="Arial Narrow"/>
        <family val="2"/>
      </rPr>
      <t xml:space="preserve">, PODER GENERAL FORMALIZADO </t>
    </r>
  </si>
  <si>
    <r>
      <t xml:space="preserve">CARTA PODER CON FIRMA DEL ADMINISTRADO; Y, EN EL CASO DE </t>
    </r>
    <r>
      <rPr>
        <u/>
        <sz val="9"/>
        <rFont val="Arial Narrow"/>
        <family val="2"/>
      </rPr>
      <t>PERSONAS JURÍDICAS</t>
    </r>
    <r>
      <rPr>
        <sz val="9"/>
        <rFont val="Arial Narrow"/>
        <family val="2"/>
      </rPr>
      <t xml:space="preserve">, </t>
    </r>
  </si>
  <si>
    <t>* Ley Nº 27444 (11/04/01) Art. 35, 53, 115.1 y 142</t>
  </si>
  <si>
    <t>* Ley N° 27444 (11/04/01) Art. 45, 53 y 115.1</t>
  </si>
  <si>
    <t>* Ley N° 27444 (11/04/01) Art. 45,  53 y 115.1</t>
  </si>
  <si>
    <t>* Ley N° 27444 (11/04/01) Art. 35, 45, 53 y 115.1</t>
  </si>
  <si>
    <t>* Ley N° 27444  (11/04/01) Art. 45, 53 y 115.1</t>
  </si>
  <si>
    <t>* Ley N° 27444 (11/04/01) Art. 34, 35, 45, 53 y 115.1</t>
  </si>
  <si>
    <t>* Ley 27444 (11/04/01) Art. 31, 53 y 115.1</t>
  </si>
  <si>
    <t>* Ley N° 27444 (11/04/01) Art. 35, 53 y 115.1</t>
  </si>
  <si>
    <t>* Ley 27444 (11/04/01) Art. 31, 45, 53 y 115.1</t>
  </si>
  <si>
    <t>*Ley N° 27444 y modificatorias (11/04/01) Art. 53 y 115.1</t>
  </si>
  <si>
    <t>* Ley 27444 (11/04/01) Art. , 35, 53, 109, 188, 206, 207,</t>
  </si>
  <si>
    <t xml:space="preserve">  208, 209, 211, 213, 115.1 y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</si>
</sst>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S/.&quot;\ #,##0.00_);[Red]\(&quot;S/.&quot;\ #,##0.00\)"/>
    <numFmt numFmtId="165" formatCode="0.000%"/>
    <numFmt numFmtId="166" formatCode="_([$€-2]\ * #,##0.00_);_([$€-2]\ * \(#,##0.00\);_([$€-2]\ * &quot;-&quot;??_)"/>
    <numFmt numFmtId="167" formatCode="0.00000"/>
    <numFmt numFmtId="168" formatCode="0.0"/>
    <numFmt numFmtId="169" formatCode="_(* #,##0.00_);_(* \(#,##0.00\);_(* &quot;-&quot;??_);_(@_)"/>
    <numFmt numFmtId="170" formatCode="#,##0.0"/>
  </numFmts>
  <fonts count="8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Courier"/>
      <family val="3"/>
    </font>
    <font>
      <b/>
      <sz val="8"/>
      <name val="Arial Narrow"/>
      <family val="2"/>
    </font>
    <font>
      <b/>
      <sz val="8"/>
      <color indexed="17"/>
      <name val="Arial Narrow"/>
      <family val="2"/>
    </font>
    <font>
      <sz val="12"/>
      <name val="Arial Narrow"/>
      <family val="2"/>
    </font>
    <font>
      <b/>
      <sz val="8"/>
      <color indexed="51"/>
      <name val="Arial Narrow"/>
      <family val="2"/>
    </font>
    <font>
      <sz val="8"/>
      <name val="Arial Narrow"/>
      <family val="2"/>
    </font>
    <font>
      <u/>
      <sz val="8"/>
      <name val="Arial Narrow"/>
      <family val="2"/>
    </font>
    <font>
      <u/>
      <sz val="9"/>
      <name val="Arial Narrow"/>
      <family val="2"/>
    </font>
    <font>
      <b/>
      <sz val="9"/>
      <color indexed="5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22"/>
      <name val="Arial"/>
      <family val="2"/>
    </font>
    <font>
      <u/>
      <sz val="9"/>
      <color indexed="8"/>
      <name val="Arial Narrow"/>
      <family val="2"/>
    </font>
    <font>
      <b/>
      <u/>
      <sz val="9"/>
      <color indexed="8"/>
      <name val="Arial Narrow"/>
      <family val="2"/>
    </font>
    <font>
      <sz val="9"/>
      <color theme="1"/>
      <name val="Arial Narrow"/>
      <family val="2"/>
    </font>
    <font>
      <b/>
      <i/>
      <sz val="9"/>
      <color indexed="17"/>
      <name val="Arial Narrow"/>
      <family val="2"/>
    </font>
    <font>
      <b/>
      <sz val="9"/>
      <color indexed="17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.5"/>
      <name val="Arial Narrow"/>
      <family val="2"/>
    </font>
    <font>
      <b/>
      <sz val="12"/>
      <color indexed="17"/>
      <name val="Arial Narrow"/>
      <family val="2"/>
    </font>
    <font>
      <b/>
      <sz val="12"/>
      <color indexed="51"/>
      <name val="Arial Narrow"/>
      <family val="2"/>
    </font>
    <font>
      <sz val="10"/>
      <name val="Arial Narrow"/>
      <family val="2"/>
    </font>
    <font>
      <b/>
      <u/>
      <sz val="9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7"/>
      <color indexed="17"/>
      <name val="Arial"/>
      <family val="2"/>
    </font>
    <font>
      <b/>
      <sz val="7"/>
      <color indexed="17"/>
      <name val="Arial"/>
      <family val="2"/>
    </font>
    <font>
      <sz val="11"/>
      <name val="Calibri"/>
      <family val="2"/>
      <scheme val="minor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9"/>
      <name val="Arial Narrow"/>
      <family val="2"/>
    </font>
    <font>
      <strike/>
      <sz val="9"/>
      <name val="Arial Narrow"/>
      <family val="2"/>
    </font>
    <font>
      <b/>
      <sz val="9"/>
      <color rgb="FFFF0000"/>
      <name val="Arial Narrow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sz val="11"/>
      <name val="Arial Narrow"/>
      <family val="2"/>
    </font>
    <font>
      <sz val="9"/>
      <color rgb="FFFF0000"/>
      <name val="Arial Narrow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name val="Arial"/>
      <family val="2"/>
    </font>
    <font>
      <sz val="7"/>
      <name val="Arial"/>
      <family val="2"/>
    </font>
    <font>
      <sz val="18"/>
      <name val="Arial"/>
      <family val="2"/>
    </font>
    <font>
      <b/>
      <sz val="7"/>
      <name val="Arial Narrow"/>
      <family val="2"/>
    </font>
    <font>
      <u/>
      <sz val="10"/>
      <name val="Arial Narrow"/>
      <family val="2"/>
    </font>
    <font>
      <b/>
      <i/>
      <sz val="12"/>
      <name val="Arial Narrow"/>
      <family val="2"/>
    </font>
    <font>
      <sz val="7"/>
      <name val="Arial Narrow"/>
      <family val="2"/>
    </font>
    <font>
      <strike/>
      <sz val="10"/>
      <name val="Arial Narrow"/>
      <family val="2"/>
    </font>
    <font>
      <b/>
      <u/>
      <sz val="9"/>
      <color indexed="17"/>
      <name val="Arial Narrow"/>
      <family val="2"/>
    </font>
    <font>
      <b/>
      <sz val="10"/>
      <color indexed="17"/>
      <name val="Arial Narrow"/>
      <family val="2"/>
    </font>
    <font>
      <sz val="7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9"/>
      <color indexed="10"/>
      <name val="Arial Narrow"/>
      <family val="2"/>
    </font>
    <font>
      <sz val="11"/>
      <color rgb="FFFF0000"/>
      <name val="Calibri"/>
      <family val="2"/>
      <scheme val="minor"/>
    </font>
    <font>
      <i/>
      <sz val="9"/>
      <name val="Arial Narrow"/>
      <family val="2"/>
    </font>
    <font>
      <sz val="9"/>
      <color rgb="FF0000FF"/>
      <name val="Arial Narrow"/>
      <family val="2"/>
    </font>
    <font>
      <sz val="9"/>
      <name val="Wingdings 2"/>
      <family val="1"/>
      <charset val="2"/>
    </font>
    <font>
      <sz val="8.5"/>
      <name val="Arial"/>
      <family val="2"/>
    </font>
    <font>
      <u/>
      <sz val="9"/>
      <color rgb="FFFF0000"/>
      <name val="Arial Narrow"/>
      <family val="2"/>
    </font>
    <font>
      <b/>
      <sz val="12"/>
      <color rgb="FFFFCC00"/>
      <name val="Arial Narrow"/>
      <family val="2"/>
    </font>
    <font>
      <b/>
      <sz val="12"/>
      <color rgb="FF008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4" fillId="9" borderId="0" applyNumberFormat="0" applyBorder="0" applyAlignment="0" applyProtection="0"/>
    <xf numFmtId="0" fontId="25" fillId="21" borderId="16" applyNumberFormat="0" applyAlignment="0" applyProtection="0"/>
    <xf numFmtId="0" fontId="26" fillId="22" borderId="17" applyNumberFormat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6" borderId="0" applyNumberFormat="0" applyBorder="0" applyAlignment="0" applyProtection="0"/>
    <xf numFmtId="0" fontId="29" fillId="12" borderId="16" applyNumberFormat="0" applyAlignment="0" applyProtection="0"/>
    <xf numFmtId="166" fontId="1" fillId="0" borderId="0" applyFont="0" applyFill="0" applyBorder="0" applyAlignment="0" applyProtection="0"/>
    <xf numFmtId="0" fontId="30" fillId="0" borderId="0" applyProtection="0"/>
    <xf numFmtId="2" fontId="30" fillId="0" borderId="0" applyProtection="0"/>
    <xf numFmtId="0" fontId="31" fillId="0" borderId="0" applyProtection="0"/>
    <xf numFmtId="0" fontId="32" fillId="0" borderId="0" applyProtection="0"/>
    <xf numFmtId="0" fontId="33" fillId="8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4" fillId="27" borderId="0" applyNumberFormat="0" applyBorder="0" applyAlignment="0" applyProtection="0"/>
    <xf numFmtId="0" fontId="1" fillId="0" borderId="0"/>
    <xf numFmtId="0" fontId="1" fillId="0" borderId="0"/>
    <xf numFmtId="0" fontId="35" fillId="0" borderId="0"/>
    <xf numFmtId="0" fontId="4" fillId="0" borderId="0"/>
    <xf numFmtId="0" fontId="22" fillId="28" borderId="19" applyNumberFormat="0" applyFont="0" applyAlignment="0" applyProtection="0"/>
    <xf numFmtId="9" fontId="1" fillId="0" borderId="0" applyFont="0" applyFill="0" applyBorder="0" applyAlignment="0" applyProtection="0"/>
    <xf numFmtId="0" fontId="36" fillId="21" borderId="20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28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4" fillId="0" borderId="0"/>
    <xf numFmtId="0" fontId="1" fillId="0" borderId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28" borderId="19" applyNumberFormat="0" applyFont="0" applyAlignment="0" applyProtection="0"/>
    <xf numFmtId="0" fontId="1" fillId="0" borderId="0"/>
    <xf numFmtId="0" fontId="4" fillId="0" borderId="0"/>
    <xf numFmtId="0" fontId="16" fillId="0" borderId="0"/>
    <xf numFmtId="0" fontId="4" fillId="0" borderId="0"/>
    <xf numFmtId="0" fontId="22" fillId="0" borderId="0"/>
    <xf numFmtId="0" fontId="4" fillId="0" borderId="0"/>
    <xf numFmtId="0" fontId="1" fillId="0" borderId="0"/>
  </cellStyleXfs>
  <cellXfs count="228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 indent="2"/>
    </xf>
    <xf numFmtId="0" fontId="2" fillId="0" borderId="0" xfId="1" applyFont="1" applyAlignment="1">
      <alignment horizontal="center"/>
    </xf>
    <xf numFmtId="10" fontId="2" fillId="0" borderId="0" xfId="2" applyNumberFormat="1" applyFont="1" applyAlignment="1">
      <alignment horizontal="center"/>
    </xf>
    <xf numFmtId="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 indent="2"/>
    </xf>
    <xf numFmtId="0" fontId="0" fillId="0" borderId="0" xfId="0" applyAlignment="1">
      <alignment vertical="center"/>
    </xf>
    <xf numFmtId="0" fontId="2" fillId="0" borderId="0" xfId="4" applyFont="1"/>
    <xf numFmtId="4" fontId="5" fillId="2" borderId="3" xfId="3" applyNumberFormat="1" applyFont="1" applyFill="1" applyBorder="1" applyAlignment="1">
      <alignment horizontal="center" vertical="center"/>
    </xf>
    <xf numFmtId="4" fontId="5" fillId="2" borderId="9" xfId="3" applyNumberFormat="1" applyFont="1" applyFill="1" applyBorder="1" applyAlignment="1">
      <alignment horizontal="center" vertical="center"/>
    </xf>
    <xf numFmtId="4" fontId="5" fillId="2" borderId="11" xfId="3" applyNumberFormat="1" applyFont="1" applyFill="1" applyBorder="1" applyAlignment="1">
      <alignment horizontal="center" vertical="center"/>
    </xf>
    <xf numFmtId="0" fontId="5" fillId="2" borderId="13" xfId="3" applyFont="1" applyFill="1" applyBorder="1" applyAlignment="1" applyProtection="1">
      <alignment horizontal="center" vertical="center"/>
    </xf>
    <xf numFmtId="0" fontId="7" fillId="0" borderId="0" xfId="4" applyFont="1"/>
    <xf numFmtId="0" fontId="7" fillId="0" borderId="0" xfId="0" applyFont="1"/>
    <xf numFmtId="0" fontId="2" fillId="5" borderId="0" xfId="0" applyFont="1" applyFill="1"/>
    <xf numFmtId="0" fontId="2" fillId="5" borderId="8" xfId="0" applyFont="1" applyFill="1" applyBorder="1"/>
    <xf numFmtId="0" fontId="2" fillId="5" borderId="11" xfId="0" applyFont="1" applyFill="1" applyBorder="1"/>
    <xf numFmtId="0" fontId="2" fillId="5" borderId="9" xfId="0" applyFont="1" applyFill="1" applyBorder="1"/>
    <xf numFmtId="0" fontId="2" fillId="5" borderId="7" xfId="0" applyFont="1" applyFill="1" applyBorder="1"/>
    <xf numFmtId="0" fontId="2" fillId="5" borderId="0" xfId="0" applyFont="1" applyFill="1" applyBorder="1"/>
    <xf numFmtId="0" fontId="2" fillId="5" borderId="15" xfId="0" applyFont="1" applyFill="1" applyBorder="1"/>
    <xf numFmtId="0" fontId="2" fillId="5" borderId="0" xfId="1" applyFont="1" applyFill="1" applyBorder="1"/>
    <xf numFmtId="0" fontId="2" fillId="5" borderId="7" xfId="1" applyFont="1" applyFill="1" applyBorder="1"/>
    <xf numFmtId="0" fontId="2" fillId="5" borderId="0" xfId="1" applyFont="1" applyFill="1" applyBorder="1" applyAlignment="1" applyProtection="1">
      <alignment horizontal="center" vertical="center"/>
    </xf>
    <xf numFmtId="0" fontId="2" fillId="5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horizontal="center" vertical="center"/>
    </xf>
    <xf numFmtId="0" fontId="2" fillId="5" borderId="0" xfId="1" applyFont="1" applyFill="1" applyBorder="1" applyAlignment="1" applyProtection="1">
      <alignment horizontal="left" vertical="center"/>
    </xf>
    <xf numFmtId="0" fontId="2" fillId="5" borderId="0" xfId="1" quotePrefix="1" applyFont="1" applyFill="1" applyBorder="1" applyAlignment="1" applyProtection="1">
      <alignment horizontal="center" vertical="center"/>
      <protection locked="0"/>
    </xf>
    <xf numFmtId="164" fontId="2" fillId="5" borderId="0" xfId="1" applyNumberFormat="1" applyFont="1" applyFill="1" applyBorder="1" applyAlignment="1" applyProtection="1">
      <alignment horizontal="center" vertical="center"/>
    </xf>
    <xf numFmtId="0" fontId="2" fillId="5" borderId="0" xfId="1" quotePrefix="1" applyFont="1" applyFill="1" applyBorder="1" applyAlignment="1">
      <alignment horizontal="center" vertical="center"/>
    </xf>
    <xf numFmtId="49" fontId="3" fillId="5" borderId="0" xfId="1" applyNumberFormat="1" applyFont="1" applyFill="1" applyBorder="1" applyAlignment="1" applyProtection="1">
      <alignment horizontal="center" vertical="center"/>
    </xf>
    <xf numFmtId="0" fontId="3" fillId="5" borderId="0" xfId="1" applyFont="1" applyFill="1" applyBorder="1" applyAlignment="1">
      <alignment vertical="center"/>
    </xf>
    <xf numFmtId="0" fontId="2" fillId="5" borderId="0" xfId="1" applyFont="1" applyFill="1" applyBorder="1" applyAlignment="1" applyProtection="1">
      <alignment horizontal="left" vertical="center"/>
      <protection locked="0"/>
    </xf>
    <xf numFmtId="4" fontId="2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Border="1" applyAlignment="1" applyProtection="1">
      <alignment horizontal="center" vertical="center"/>
    </xf>
    <xf numFmtId="0" fontId="2" fillId="5" borderId="0" xfId="1" applyFont="1" applyFill="1" applyBorder="1" applyAlignment="1">
      <alignment horizontal="right"/>
    </xf>
    <xf numFmtId="49" fontId="3" fillId="5" borderId="0" xfId="1" applyNumberFormat="1" applyFont="1" applyFill="1" applyBorder="1" applyAlignment="1">
      <alignment horizontal="center" vertical="center"/>
    </xf>
    <xf numFmtId="0" fontId="11" fillId="5" borderId="0" xfId="7" applyFont="1" applyFill="1" applyBorder="1" applyAlignment="1">
      <alignment vertical="center"/>
    </xf>
    <xf numFmtId="0" fontId="2" fillId="5" borderId="0" xfId="1" applyFont="1" applyFill="1" applyBorder="1" applyAlignment="1" applyProtection="1">
      <alignment vertical="center"/>
      <protection locked="0"/>
    </xf>
    <xf numFmtId="4" fontId="2" fillId="5" borderId="0" xfId="1" applyNumberFormat="1" applyFont="1" applyFill="1" applyBorder="1" applyAlignment="1">
      <alignment horizontal="center" vertical="center"/>
    </xf>
    <xf numFmtId="0" fontId="2" fillId="5" borderId="0" xfId="1" applyFont="1" applyFill="1" applyBorder="1" applyAlignment="1" applyProtection="1">
      <alignment vertical="center"/>
    </xf>
    <xf numFmtId="0" fontId="2" fillId="5" borderId="0" xfId="1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11" fillId="5" borderId="0" xfId="0" applyFont="1" applyFill="1" applyBorder="1"/>
    <xf numFmtId="0" fontId="2" fillId="5" borderId="0" xfId="1" applyFont="1" applyFill="1"/>
    <xf numFmtId="0" fontId="2" fillId="0" borderId="0" xfId="0" applyFont="1"/>
    <xf numFmtId="0" fontId="13" fillId="0" borderId="0" xfId="0" applyFont="1"/>
    <xf numFmtId="49" fontId="3" fillId="0" borderId="7" xfId="1" applyNumberFormat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/>
    <xf numFmtId="0" fontId="2" fillId="0" borderId="9" xfId="1" applyFont="1" applyBorder="1"/>
    <xf numFmtId="0" fontId="15" fillId="0" borderId="0" xfId="1" applyFont="1" applyFill="1" applyBorder="1" applyAlignment="1">
      <alignment horizontal="center"/>
    </xf>
    <xf numFmtId="0" fontId="15" fillId="0" borderId="3" xfId="1" applyFont="1" applyFill="1" applyBorder="1" applyAlignment="1" applyProtection="1">
      <alignment horizontal="left"/>
    </xf>
    <xf numFmtId="0" fontId="2" fillId="0" borderId="7" xfId="1" quotePrefix="1" applyFont="1" applyFill="1" applyBorder="1" applyAlignment="1" applyProtection="1">
      <alignment horizontal="center" vertical="center"/>
      <protection locked="0"/>
    </xf>
    <xf numFmtId="164" fontId="2" fillId="0" borderId="7" xfId="1" applyNumberFormat="1" applyFont="1" applyFill="1" applyBorder="1" applyAlignment="1" applyProtection="1">
      <alignment horizontal="center" vertical="center"/>
    </xf>
    <xf numFmtId="49" fontId="2" fillId="0" borderId="7" xfId="8" applyNumberFormat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>
      <alignment vertical="center"/>
    </xf>
    <xf numFmtId="0" fontId="2" fillId="0" borderId="0" xfId="1" applyFont="1" applyBorder="1"/>
    <xf numFmtId="0" fontId="15" fillId="0" borderId="7" xfId="1" applyFont="1" applyFill="1" applyBorder="1" applyAlignment="1" applyProtection="1">
      <protection locked="0"/>
    </xf>
    <xf numFmtId="4" fontId="15" fillId="0" borderId="9" xfId="1" applyNumberFormat="1" applyFont="1" applyFill="1" applyBorder="1" applyAlignment="1">
      <alignment horizontal="center"/>
    </xf>
    <xf numFmtId="0" fontId="15" fillId="0" borderId="7" xfId="1" applyFont="1" applyFill="1" applyBorder="1" applyAlignment="1" applyProtection="1">
      <alignment horizontal="center"/>
    </xf>
    <xf numFmtId="0" fontId="17" fillId="0" borderId="8" xfId="6" applyFont="1" applyFill="1" applyBorder="1" applyAlignment="1">
      <alignment vertical="center"/>
    </xf>
    <xf numFmtId="0" fontId="15" fillId="0" borderId="8" xfId="1" applyFont="1" applyFill="1" applyBorder="1" applyAlignment="1">
      <alignment horizontal="center"/>
    </xf>
    <xf numFmtId="0" fontId="2" fillId="5" borderId="9" xfId="1" applyFont="1" applyFill="1" applyBorder="1" applyAlignment="1" applyProtection="1">
      <alignment horizontal="left" vertical="center"/>
    </xf>
    <xf numFmtId="0" fontId="2" fillId="0" borderId="8" xfId="6" applyFont="1" applyFill="1" applyBorder="1" applyAlignment="1">
      <alignment vertical="center"/>
    </xf>
    <xf numFmtId="0" fontId="2" fillId="0" borderId="9" xfId="9" applyFont="1" applyBorder="1" applyAlignment="1">
      <alignment vertical="center"/>
    </xf>
    <xf numFmtId="0" fontId="15" fillId="0" borderId="8" xfId="6" applyFont="1" applyFill="1" applyBorder="1" applyAlignment="1">
      <alignment horizontal="center" vertical="center"/>
    </xf>
    <xf numFmtId="166" fontId="2" fillId="0" borderId="7" xfId="10" applyNumberFormat="1" applyFont="1" applyFill="1" applyBorder="1" applyAlignment="1">
      <alignment horizontal="center" vertical="center"/>
    </xf>
    <xf numFmtId="0" fontId="15" fillId="5" borderId="8" xfId="1" applyFont="1" applyFill="1" applyBorder="1" applyAlignment="1"/>
    <xf numFmtId="0" fontId="2" fillId="0" borderId="7" xfId="9" applyFont="1" applyFill="1" applyBorder="1" applyAlignment="1">
      <alignment horizontal="center"/>
    </xf>
    <xf numFmtId="0" fontId="15" fillId="0" borderId="8" xfId="1" applyFont="1" applyFill="1" applyBorder="1" applyAlignment="1"/>
    <xf numFmtId="0" fontId="15" fillId="0" borderId="9" xfId="1" applyFont="1" applyFill="1" applyBorder="1" applyAlignment="1"/>
    <xf numFmtId="0" fontId="15" fillId="0" borderId="7" xfId="1" applyFont="1" applyFill="1" applyBorder="1" applyAlignment="1" applyProtection="1">
      <alignment horizontal="left"/>
      <protection locked="0"/>
    </xf>
    <xf numFmtId="0" fontId="2" fillId="0" borderId="7" xfId="1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5" borderId="8" xfId="6" applyFont="1" applyFill="1" applyBorder="1" applyAlignment="1">
      <alignment vertical="center"/>
    </xf>
    <xf numFmtId="0" fontId="2" fillId="0" borderId="8" xfId="9" applyFont="1" applyBorder="1"/>
    <xf numFmtId="0" fontId="18" fillId="0" borderId="7" xfId="1" applyFont="1" applyFill="1" applyBorder="1" applyAlignment="1" applyProtection="1">
      <protection locked="0"/>
    </xf>
    <xf numFmtId="0" fontId="20" fillId="3" borderId="13" xfId="5" applyFont="1" applyFill="1" applyBorder="1" applyAlignment="1" applyProtection="1">
      <alignment vertical="center"/>
    </xf>
    <xf numFmtId="0" fontId="20" fillId="3" borderId="5" xfId="5" applyFont="1" applyFill="1" applyBorder="1" applyAlignment="1" applyProtection="1">
      <alignment vertical="center"/>
    </xf>
    <xf numFmtId="0" fontId="20" fillId="3" borderId="6" xfId="5" applyFont="1" applyFill="1" applyBorder="1" applyAlignment="1" applyProtection="1">
      <alignment vertical="center"/>
    </xf>
    <xf numFmtId="0" fontId="21" fillId="3" borderId="5" xfId="5" applyFont="1" applyFill="1" applyBorder="1" applyAlignment="1" applyProtection="1">
      <alignment vertical="center"/>
    </xf>
    <xf numFmtId="0" fontId="21" fillId="3" borderId="6" xfId="5" applyFont="1" applyFill="1" applyBorder="1" applyAlignment="1" applyProtection="1">
      <alignment vertical="center"/>
    </xf>
    <xf numFmtId="0" fontId="21" fillId="3" borderId="13" xfId="5" applyFont="1" applyFill="1" applyBorder="1" applyAlignment="1" applyProtection="1">
      <alignment vertical="center"/>
    </xf>
    <xf numFmtId="0" fontId="21" fillId="3" borderId="13" xfId="5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left"/>
    </xf>
    <xf numFmtId="0" fontId="15" fillId="0" borderId="0" xfId="1" applyFont="1" applyFill="1" applyBorder="1" applyAlignment="1" applyProtection="1">
      <alignment horizontal="center"/>
    </xf>
    <xf numFmtId="0" fontId="15" fillId="5" borderId="0" xfId="1" applyFont="1" applyFill="1" applyBorder="1" applyAlignment="1" applyProtection="1">
      <alignment horizontal="left"/>
    </xf>
    <xf numFmtId="0" fontId="2" fillId="0" borderId="1" xfId="1" applyFont="1" applyBorder="1"/>
    <xf numFmtId="0" fontId="2" fillId="0" borderId="7" xfId="1" applyFont="1" applyFill="1" applyBorder="1" applyAlignment="1">
      <alignment horizontal="center" vertical="center"/>
    </xf>
    <xf numFmtId="0" fontId="2" fillId="0" borderId="7" xfId="1" quotePrefix="1" applyFont="1" applyFill="1" applyBorder="1" applyAlignment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15" fillId="0" borderId="7" xfId="1" applyFont="1" applyFill="1" applyBorder="1" applyAlignment="1" applyProtection="1">
      <alignment horizontal="left"/>
    </xf>
    <xf numFmtId="4" fontId="15" fillId="0" borderId="9" xfId="1" applyNumberFormat="1" applyFont="1" applyFill="1" applyBorder="1" applyAlignment="1" applyProtection="1">
      <alignment horizontal="center"/>
    </xf>
    <xf numFmtId="0" fontId="15" fillId="0" borderId="7" xfId="1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4" fontId="2" fillId="0" borderId="9" xfId="1" quotePrefix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/>
    </xf>
    <xf numFmtId="0" fontId="15" fillId="0" borderId="8" xfId="1" applyFont="1" applyFill="1" applyBorder="1" applyAlignment="1" applyProtection="1">
      <alignment horizontal="center"/>
    </xf>
    <xf numFmtId="0" fontId="2" fillId="0" borderId="11" xfId="1" applyFont="1" applyBorder="1"/>
    <xf numFmtId="0" fontId="15" fillId="0" borderId="15" xfId="1" applyFont="1" applyFill="1" applyBorder="1" applyAlignment="1">
      <alignment horizontal="center"/>
    </xf>
    <xf numFmtId="0" fontId="15" fillId="0" borderId="15" xfId="1" applyFont="1" applyFill="1" applyBorder="1" applyAlignment="1"/>
    <xf numFmtId="0" fontId="15" fillId="0" borderId="12" xfId="1" applyFont="1" applyFill="1" applyBorder="1" applyAlignment="1" applyProtection="1">
      <protection locked="0"/>
    </xf>
    <xf numFmtId="0" fontId="15" fillId="0" borderId="12" xfId="1" applyFont="1" applyFill="1" applyBorder="1" applyAlignment="1" applyProtection="1">
      <alignment horizontal="left"/>
    </xf>
    <xf numFmtId="4" fontId="15" fillId="0" borderId="11" xfId="1" applyNumberFormat="1" applyFont="1" applyFill="1" applyBorder="1" applyAlignment="1" applyProtection="1">
      <alignment horizontal="center"/>
    </xf>
    <xf numFmtId="0" fontId="15" fillId="0" borderId="12" xfId="1" applyFont="1" applyFill="1" applyBorder="1" applyAlignment="1">
      <alignment horizontal="center"/>
    </xf>
    <xf numFmtId="0" fontId="15" fillId="0" borderId="12" xfId="1" applyFont="1" applyFill="1" applyBorder="1" applyAlignment="1" applyProtection="1">
      <alignment horizontal="center"/>
      <protection locked="0"/>
    </xf>
    <xf numFmtId="0" fontId="15" fillId="0" borderId="10" xfId="1" applyFont="1" applyFill="1" applyBorder="1" applyAlignment="1">
      <alignment horizontal="center"/>
    </xf>
    <xf numFmtId="0" fontId="2" fillId="0" borderId="0" xfId="9" applyFont="1" applyAlignment="1">
      <alignment horizontal="center"/>
    </xf>
    <xf numFmtId="0" fontId="19" fillId="0" borderId="0" xfId="0" applyFont="1"/>
    <xf numFmtId="0" fontId="2" fillId="0" borderId="0" xfId="0" applyFont="1" applyAlignment="1"/>
    <xf numFmtId="0" fontId="3" fillId="0" borderId="14" xfId="9" applyFont="1" applyFill="1" applyBorder="1" applyAlignment="1">
      <alignment vertical="top"/>
    </xf>
    <xf numFmtId="0" fontId="2" fillId="0" borderId="14" xfId="9" applyFont="1" applyBorder="1"/>
    <xf numFmtId="0" fontId="2" fillId="0" borderId="2" xfId="9" applyFont="1" applyBorder="1" applyAlignment="1">
      <alignment horizontal="center" vertical="top"/>
    </xf>
    <xf numFmtId="0" fontId="2" fillId="0" borderId="3" xfId="9" applyFont="1" applyBorder="1" applyAlignment="1">
      <alignment horizontal="justify" vertical="top" wrapText="1"/>
    </xf>
    <xf numFmtId="167" fontId="2" fillId="0" borderId="3" xfId="9" applyNumberFormat="1" applyFont="1" applyFill="1" applyBorder="1" applyAlignment="1">
      <alignment horizontal="center" vertical="center"/>
    </xf>
    <xf numFmtId="167" fontId="2" fillId="0" borderId="1" xfId="9" applyNumberFormat="1" applyFont="1" applyFill="1" applyBorder="1" applyAlignment="1">
      <alignment horizontal="center" vertical="center"/>
    </xf>
    <xf numFmtId="0" fontId="2" fillId="0" borderId="1" xfId="9" applyFont="1" applyFill="1" applyBorder="1" applyAlignment="1">
      <alignment vertical="top"/>
    </xf>
    <xf numFmtId="0" fontId="2" fillId="0" borderId="7" xfId="9" applyFont="1" applyFill="1" applyBorder="1" applyAlignment="1">
      <alignment horizontal="center" vertical="top"/>
    </xf>
    <xf numFmtId="0" fontId="2" fillId="0" borderId="7" xfId="9" applyFont="1" applyFill="1" applyBorder="1" applyAlignment="1">
      <alignment horizontal="center" vertical="top" wrapText="1"/>
    </xf>
    <xf numFmtId="0" fontId="2" fillId="0" borderId="1" xfId="9" applyNumberFormat="1" applyFont="1" applyFill="1" applyBorder="1" applyAlignment="1">
      <alignment horizontal="center" vertical="center"/>
    </xf>
    <xf numFmtId="0" fontId="2" fillId="0" borderId="7" xfId="9" applyFont="1" applyFill="1" applyBorder="1" applyAlignment="1">
      <alignment horizontal="center" vertical="center"/>
    </xf>
    <xf numFmtId="1" fontId="3" fillId="0" borderId="7" xfId="9" applyNumberFormat="1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/>
    </xf>
    <xf numFmtId="0" fontId="2" fillId="0" borderId="0" xfId="9" applyFont="1" applyBorder="1"/>
    <xf numFmtId="0" fontId="2" fillId="0" borderId="8" xfId="9" applyFont="1" applyBorder="1" applyAlignment="1">
      <alignment horizontal="center" vertical="top"/>
    </xf>
    <xf numFmtId="0" fontId="2" fillId="0" borderId="9" xfId="9" applyFont="1" applyBorder="1" applyAlignment="1">
      <alignment horizontal="justify" vertical="top" wrapText="1"/>
    </xf>
    <xf numFmtId="0" fontId="2" fillId="0" borderId="9" xfId="9" applyFont="1" applyFill="1" applyBorder="1" applyAlignment="1">
      <alignment vertical="top"/>
    </xf>
    <xf numFmtId="0" fontId="2" fillId="0" borderId="7" xfId="9" applyFont="1" applyFill="1" applyBorder="1" applyAlignment="1">
      <alignment vertical="top"/>
    </xf>
    <xf numFmtId="0" fontId="2" fillId="0" borderId="7" xfId="9" applyNumberFormat="1" applyFont="1" applyFill="1" applyBorder="1" applyAlignment="1">
      <alignment horizontal="center" vertical="center"/>
    </xf>
    <xf numFmtId="168" fontId="3" fillId="0" borderId="7" xfId="9" applyNumberFormat="1" applyFont="1" applyFill="1" applyBorder="1" applyAlignment="1">
      <alignment horizontal="center" vertical="top"/>
    </xf>
    <xf numFmtId="0" fontId="2" fillId="5" borderId="9" xfId="9" applyFont="1" applyFill="1" applyBorder="1" applyAlignment="1">
      <alignment horizontal="justify" wrapText="1"/>
    </xf>
    <xf numFmtId="0" fontId="2" fillId="0" borderId="0" xfId="9" applyFont="1" applyFill="1" applyBorder="1" applyAlignment="1">
      <alignment vertical="top"/>
    </xf>
    <xf numFmtId="0" fontId="17" fillId="0" borderId="0" xfId="6" applyFont="1" applyFill="1" applyBorder="1" applyAlignment="1">
      <alignment vertical="center"/>
    </xf>
    <xf numFmtId="0" fontId="2" fillId="6" borderId="7" xfId="1" applyFont="1" applyFill="1" applyBorder="1" applyAlignment="1">
      <alignment horizontal="center" vertical="center"/>
    </xf>
    <xf numFmtId="0" fontId="2" fillId="0" borderId="9" xfId="9" applyFont="1" applyBorder="1"/>
    <xf numFmtId="0" fontId="2" fillId="5" borderId="0" xfId="9" applyFont="1" applyFill="1" applyBorder="1" applyAlignment="1">
      <alignment vertical="top"/>
    </xf>
    <xf numFmtId="0" fontId="2" fillId="0" borderId="9" xfId="9" applyFont="1" applyBorder="1" applyAlignment="1">
      <alignment vertical="top" wrapText="1"/>
    </xf>
    <xf numFmtId="0" fontId="2" fillId="0" borderId="9" xfId="9" applyFont="1" applyBorder="1" applyAlignment="1">
      <alignment wrapText="1"/>
    </xf>
    <xf numFmtId="0" fontId="2" fillId="0" borderId="8" xfId="9" applyFont="1" applyBorder="1" applyAlignment="1">
      <alignment vertical="top"/>
    </xf>
    <xf numFmtId="0" fontId="2" fillId="0" borderId="12" xfId="9" applyFont="1" applyFill="1" applyBorder="1" applyAlignment="1">
      <alignment vertical="top"/>
    </xf>
    <xf numFmtId="0" fontId="2" fillId="0" borderId="12" xfId="9" applyFont="1" applyFill="1" applyBorder="1" applyAlignment="1">
      <alignment horizontal="center" vertical="top"/>
    </xf>
    <xf numFmtId="0" fontId="2" fillId="0" borderId="12" xfId="9" applyFont="1" applyFill="1" applyBorder="1" applyAlignment="1">
      <alignment horizontal="center" vertical="center"/>
    </xf>
    <xf numFmtId="0" fontId="2" fillId="0" borderId="3" xfId="9" applyFont="1" applyBorder="1" applyAlignment="1">
      <alignment vertical="top" wrapText="1"/>
    </xf>
    <xf numFmtId="0" fontId="2" fillId="0" borderId="3" xfId="9" applyFont="1" applyFill="1" applyBorder="1" applyAlignment="1">
      <alignment vertical="top"/>
    </xf>
    <xf numFmtId="0" fontId="2" fillId="0" borderId="9" xfId="9" applyFont="1" applyBorder="1" applyAlignment="1">
      <alignment vertical="top"/>
    </xf>
    <xf numFmtId="0" fontId="18" fillId="0" borderId="8" xfId="1" applyFont="1" applyFill="1" applyBorder="1" applyAlignment="1"/>
    <xf numFmtId="0" fontId="18" fillId="0" borderId="9" xfId="1" applyFont="1" applyFill="1" applyBorder="1" applyAlignment="1"/>
    <xf numFmtId="0" fontId="2" fillId="0" borderId="9" xfId="1" applyFont="1" applyFill="1" applyBorder="1"/>
    <xf numFmtId="168" fontId="3" fillId="0" borderId="12" xfId="9" applyNumberFormat="1" applyFont="1" applyFill="1" applyBorder="1" applyAlignment="1">
      <alignment horizontal="center" vertical="top"/>
    </xf>
    <xf numFmtId="0" fontId="2" fillId="0" borderId="10" xfId="9" applyFont="1" applyBorder="1" applyAlignment="1">
      <alignment vertical="top"/>
    </xf>
    <xf numFmtId="0" fontId="2" fillId="0" borderId="11" xfId="9" applyFont="1" applyBorder="1" applyAlignment="1">
      <alignment vertical="top"/>
    </xf>
    <xf numFmtId="0" fontId="2" fillId="0" borderId="3" xfId="9" applyFont="1" applyBorder="1"/>
    <xf numFmtId="0" fontId="2" fillId="0" borderId="1" xfId="9" applyFont="1" applyFill="1" applyBorder="1" applyAlignment="1">
      <alignment horizontal="center" vertical="top"/>
    </xf>
    <xf numFmtId="0" fontId="2" fillId="0" borderId="0" xfId="9" applyFont="1" applyFill="1" applyBorder="1" applyAlignment="1">
      <alignment horizontal="center" vertical="top"/>
    </xf>
    <xf numFmtId="0" fontId="11" fillId="0" borderId="7" xfId="9" applyFont="1" applyFill="1" applyBorder="1" applyAlignment="1">
      <alignment horizontal="center" vertical="top"/>
    </xf>
    <xf numFmtId="0" fontId="2" fillId="0" borderId="15" xfId="1" applyFont="1" applyFill="1" applyBorder="1"/>
    <xf numFmtId="0" fontId="2" fillId="0" borderId="15" xfId="9" applyFont="1" applyBorder="1"/>
    <xf numFmtId="0" fontId="2" fillId="0" borderId="10" xfId="9" applyFont="1" applyBorder="1" applyAlignment="1">
      <alignment horizontal="center" vertical="top"/>
    </xf>
    <xf numFmtId="0" fontId="2" fillId="0" borderId="11" xfId="9" applyFont="1" applyBorder="1" applyAlignment="1">
      <alignment vertical="top" wrapText="1"/>
    </xf>
    <xf numFmtId="0" fontId="2" fillId="0" borderId="11" xfId="9" applyFont="1" applyFill="1" applyBorder="1" applyAlignment="1">
      <alignment vertical="top"/>
    </xf>
    <xf numFmtId="168" fontId="3" fillId="0" borderId="1" xfId="9" applyNumberFormat="1" applyFont="1" applyFill="1" applyBorder="1" applyAlignment="1">
      <alignment horizontal="center" vertical="top"/>
    </xf>
    <xf numFmtId="0" fontId="2" fillId="0" borderId="14" xfId="9" applyFont="1" applyFill="1" applyBorder="1" applyAlignment="1">
      <alignment vertical="top"/>
    </xf>
    <xf numFmtId="0" fontId="2" fillId="0" borderId="1" xfId="9" applyFont="1" applyFill="1" applyBorder="1" applyAlignment="1">
      <alignment horizontal="center" vertical="center"/>
    </xf>
    <xf numFmtId="0" fontId="2" fillId="0" borderId="15" xfId="9" applyFont="1" applyFill="1" applyBorder="1" applyAlignment="1">
      <alignment vertical="top"/>
    </xf>
    <xf numFmtId="4" fontId="0" fillId="0" borderId="0" xfId="0" applyNumberFormat="1"/>
    <xf numFmtId="4" fontId="3" fillId="2" borderId="3" xfId="3" applyNumberFormat="1" applyFont="1" applyFill="1" applyBorder="1" applyAlignment="1">
      <alignment horizontal="center" vertical="center"/>
    </xf>
    <xf numFmtId="4" fontId="3" fillId="2" borderId="9" xfId="3" applyNumberFormat="1" applyFont="1" applyFill="1" applyBorder="1" applyAlignment="1">
      <alignment horizontal="center" vertical="center"/>
    </xf>
    <xf numFmtId="4" fontId="3" fillId="2" borderId="11" xfId="3" applyNumberFormat="1" applyFont="1" applyFill="1" applyBorder="1" applyAlignment="1">
      <alignment horizontal="center" vertical="center"/>
    </xf>
    <xf numFmtId="0" fontId="3" fillId="2" borderId="13" xfId="3" applyFont="1" applyFill="1" applyBorder="1" applyAlignment="1" applyProtection="1">
      <alignment horizontal="center" vertical="center"/>
    </xf>
    <xf numFmtId="49" fontId="3" fillId="5" borderId="1" xfId="8" applyNumberFormat="1" applyFont="1" applyFill="1" applyBorder="1" applyAlignment="1">
      <alignment horizontal="center" vertical="center"/>
    </xf>
    <xf numFmtId="0" fontId="3" fillId="5" borderId="2" xfId="8" applyFont="1" applyFill="1" applyBorder="1" applyAlignment="1">
      <alignment vertical="center"/>
    </xf>
    <xf numFmtId="0" fontId="2" fillId="5" borderId="3" xfId="8" applyFont="1" applyFill="1" applyBorder="1" applyAlignment="1">
      <alignment vertical="center"/>
    </xf>
    <xf numFmtId="0" fontId="2" fillId="5" borderId="14" xfId="8" applyFont="1" applyFill="1" applyBorder="1" applyAlignment="1">
      <alignment horizontal="center" vertical="center"/>
    </xf>
    <xf numFmtId="0" fontId="2" fillId="5" borderId="1" xfId="1" quotePrefix="1" applyFont="1" applyFill="1" applyBorder="1" applyAlignment="1" applyProtection="1">
      <alignment horizontal="center" vertical="center"/>
      <protection locked="0"/>
    </xf>
    <xf numFmtId="165" fontId="46" fillId="5" borderId="1" xfId="2" applyNumberFormat="1" applyFont="1" applyFill="1" applyBorder="1"/>
    <xf numFmtId="4" fontId="46" fillId="5" borderId="1" xfId="0" applyNumberFormat="1" applyFont="1" applyFill="1" applyBorder="1" applyAlignment="1">
      <alignment horizontal="center"/>
    </xf>
    <xf numFmtId="0" fontId="2" fillId="5" borderId="1" xfId="8" quotePrefix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1" xfId="8" quotePrefix="1" applyFont="1" applyFill="1" applyBorder="1" applyAlignment="1" applyProtection="1">
      <alignment horizontal="center" vertical="center"/>
      <protection locked="0"/>
    </xf>
    <xf numFmtId="0" fontId="2" fillId="5" borderId="1" xfId="1" applyFont="1" applyFill="1" applyBorder="1" applyAlignment="1" applyProtection="1">
      <alignment horizontal="center" vertical="center"/>
    </xf>
    <xf numFmtId="0" fontId="1" fillId="5" borderId="0" xfId="0" applyFont="1" applyFill="1"/>
    <xf numFmtId="49" fontId="3" fillId="5" borderId="7" xfId="8" applyNumberFormat="1" applyFont="1" applyFill="1" applyBorder="1" applyAlignment="1">
      <alignment horizontal="center" vertical="center"/>
    </xf>
    <xf numFmtId="0" fontId="2" fillId="5" borderId="8" xfId="7" applyFont="1" applyFill="1" applyBorder="1" applyAlignment="1">
      <alignment vertical="center"/>
    </xf>
    <xf numFmtId="0" fontId="2" fillId="5" borderId="9" xfId="8" applyFont="1" applyFill="1" applyBorder="1" applyAlignment="1">
      <alignment vertical="center"/>
    </xf>
    <xf numFmtId="0" fontId="2" fillId="5" borderId="0" xfId="0" applyFont="1" applyFill="1" applyAlignment="1">
      <alignment horizontal="center"/>
    </xf>
    <xf numFmtId="0" fontId="2" fillId="5" borderId="7" xfId="1" applyFont="1" applyFill="1" applyBorder="1" applyAlignment="1" applyProtection="1">
      <alignment horizontal="left"/>
      <protection locked="0"/>
    </xf>
    <xf numFmtId="165" fontId="46" fillId="5" borderId="7" xfId="2" applyNumberFormat="1" applyFont="1" applyFill="1" applyBorder="1" applyAlignment="1">
      <alignment vertical="center"/>
    </xf>
    <xf numFmtId="4" fontId="46" fillId="5" borderId="7" xfId="8" applyNumberFormat="1" applyFont="1" applyFill="1" applyBorder="1" applyAlignment="1">
      <alignment horizontal="center" vertical="center"/>
    </xf>
    <xf numFmtId="0" fontId="2" fillId="5" borderId="7" xfId="8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/>
    </xf>
    <xf numFmtId="0" fontId="2" fillId="5" borderId="7" xfId="8" applyFont="1" applyFill="1" applyBorder="1" applyAlignment="1" applyProtection="1">
      <alignment horizontal="center" vertical="center"/>
      <protection locked="0"/>
    </xf>
    <xf numFmtId="0" fontId="2" fillId="5" borderId="7" xfId="1" applyFont="1" applyFill="1" applyBorder="1" applyAlignment="1">
      <alignment horizontal="center" vertical="center"/>
    </xf>
    <xf numFmtId="0" fontId="2" fillId="5" borderId="7" xfId="11" applyFont="1" applyFill="1" applyBorder="1" applyAlignment="1">
      <alignment horizontal="center" vertical="center"/>
    </xf>
    <xf numFmtId="0" fontId="2" fillId="5" borderId="7" xfId="1" applyFont="1" applyFill="1" applyBorder="1" applyAlignment="1" applyProtection="1">
      <alignment horizontal="center"/>
    </xf>
    <xf numFmtId="0" fontId="11" fillId="5" borderId="8" xfId="7" applyFont="1" applyFill="1" applyBorder="1" applyAlignment="1">
      <alignment vertical="center"/>
    </xf>
    <xf numFmtId="0" fontId="2" fillId="5" borderId="0" xfId="7" applyFont="1" applyFill="1" applyBorder="1" applyAlignment="1">
      <alignment horizontal="center" vertical="center"/>
    </xf>
    <xf numFmtId="0" fontId="2" fillId="5" borderId="7" xfId="1" applyFont="1" applyFill="1" applyBorder="1" applyAlignment="1" applyProtection="1">
      <protection locked="0"/>
    </xf>
    <xf numFmtId="0" fontId="2" fillId="5" borderId="7" xfId="1" applyFont="1" applyFill="1" applyBorder="1" applyAlignment="1" applyProtection="1">
      <alignment horizontal="center" vertical="center"/>
    </xf>
    <xf numFmtId="0" fontId="2" fillId="5" borderId="8" xfId="1" applyFont="1" applyFill="1" applyBorder="1" applyAlignment="1" applyProtection="1">
      <alignment vertical="center"/>
    </xf>
    <xf numFmtId="0" fontId="2" fillId="5" borderId="9" xfId="7" applyFont="1" applyFill="1" applyBorder="1" applyAlignment="1">
      <alignment vertical="center" wrapText="1"/>
    </xf>
    <xf numFmtId="0" fontId="2" fillId="5" borderId="0" xfId="8" applyFont="1" applyFill="1" applyBorder="1" applyAlignment="1">
      <alignment horizontal="center" vertical="center"/>
    </xf>
    <xf numFmtId="0" fontId="2" fillId="5" borderId="0" xfId="4" applyFont="1" applyFill="1" applyBorder="1" applyAlignment="1">
      <alignment vertical="center"/>
    </xf>
    <xf numFmtId="0" fontId="2" fillId="5" borderId="9" xfId="11" applyFont="1" applyFill="1" applyBorder="1" applyAlignment="1">
      <alignment horizontal="center" vertical="center" wrapText="1"/>
    </xf>
    <xf numFmtId="166" fontId="2" fillId="5" borderId="7" xfId="43" applyFont="1" applyFill="1" applyBorder="1" applyAlignment="1">
      <alignment horizontal="center" vertical="center"/>
    </xf>
    <xf numFmtId="0" fontId="2" fillId="5" borderId="7" xfId="1" quotePrefix="1" applyFont="1" applyFill="1" applyBorder="1" applyAlignment="1" applyProtection="1">
      <alignment horizontal="center" vertical="center"/>
      <protection locked="0"/>
    </xf>
    <xf numFmtId="165" fontId="46" fillId="5" borderId="7" xfId="2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0" xfId="8" applyFont="1" applyFill="1" applyBorder="1" applyAlignment="1">
      <alignment vertical="center"/>
    </xf>
    <xf numFmtId="0" fontId="2" fillId="5" borderId="7" xfId="8" applyFont="1" applyFill="1" applyBorder="1" applyAlignment="1" applyProtection="1">
      <alignment horizontal="left" vertical="center"/>
      <protection locked="0"/>
    </xf>
    <xf numFmtId="0" fontId="2" fillId="5" borderId="8" xfId="7" applyFont="1" applyFill="1" applyBorder="1" applyAlignment="1">
      <alignment horizontal="center" vertical="top"/>
    </xf>
    <xf numFmtId="0" fontId="2" fillId="5" borderId="9" xfId="8" applyFont="1" applyFill="1" applyBorder="1" applyAlignment="1">
      <alignment horizontal="center" vertical="center"/>
    </xf>
    <xf numFmtId="0" fontId="2" fillId="5" borderId="8" xfId="1" applyFont="1" applyFill="1" applyBorder="1"/>
    <xf numFmtId="165" fontId="46" fillId="5" borderId="9" xfId="2" applyNumberFormat="1" applyFont="1" applyFill="1" applyBorder="1" applyAlignment="1">
      <alignment vertical="center"/>
    </xf>
    <xf numFmtId="165" fontId="46" fillId="5" borderId="9" xfId="2" applyNumberFormat="1" applyFont="1" applyFill="1" applyBorder="1" applyAlignment="1">
      <alignment horizontal="center" vertical="center"/>
    </xf>
    <xf numFmtId="0" fontId="2" fillId="5" borderId="8" xfId="11" applyFont="1" applyFill="1" applyBorder="1" applyAlignment="1">
      <alignment horizontal="center" vertical="center"/>
    </xf>
    <xf numFmtId="0" fontId="2" fillId="5" borderId="7" xfId="7" applyFont="1" applyFill="1" applyBorder="1" applyAlignment="1">
      <alignment horizontal="center" vertical="center"/>
    </xf>
    <xf numFmtId="0" fontId="2" fillId="5" borderId="2" xfId="8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5" borderId="8" xfId="7" applyFont="1" applyFill="1" applyBorder="1" applyAlignment="1">
      <alignment horizontal="center" vertical="center"/>
    </xf>
    <xf numFmtId="0" fontId="2" fillId="5" borderId="7" xfId="8" applyFont="1" applyFill="1" applyBorder="1" applyAlignment="1" applyProtection="1">
      <alignment horizontal="left" vertical="center" wrapText="1"/>
      <protection locked="0"/>
    </xf>
    <xf numFmtId="10" fontId="46" fillId="5" borderId="7" xfId="2" applyNumberFormat="1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left" vertical="center"/>
    </xf>
    <xf numFmtId="0" fontId="11" fillId="5" borderId="0" xfId="1" applyFont="1" applyFill="1" applyBorder="1" applyAlignment="1">
      <alignment vertical="center"/>
    </xf>
    <xf numFmtId="0" fontId="11" fillId="5" borderId="0" xfId="0" applyFont="1" applyFill="1" applyAlignment="1">
      <alignment horizontal="left"/>
    </xf>
    <xf numFmtId="0" fontId="2" fillId="5" borderId="7" xfId="7" applyFont="1" applyFill="1" applyBorder="1" applyAlignment="1" applyProtection="1">
      <alignment horizontal="left" vertical="center" wrapText="1"/>
      <protection locked="0"/>
    </xf>
    <xf numFmtId="0" fontId="2" fillId="5" borderId="9" xfId="7" applyFont="1" applyFill="1" applyBorder="1" applyAlignment="1">
      <alignment vertical="top" wrapText="1"/>
    </xf>
    <xf numFmtId="0" fontId="2" fillId="5" borderId="8" xfId="8" applyFont="1" applyFill="1" applyBorder="1" applyAlignment="1">
      <alignment horizontal="center" vertical="center"/>
    </xf>
    <xf numFmtId="10" fontId="2" fillId="5" borderId="7" xfId="2" applyNumberFormat="1" applyFont="1" applyFill="1" applyBorder="1"/>
    <xf numFmtId="4" fontId="2" fillId="5" borderId="7" xfId="0" applyNumberFormat="1" applyFont="1" applyFill="1" applyBorder="1" applyAlignment="1">
      <alignment horizontal="center"/>
    </xf>
    <xf numFmtId="0" fontId="2" fillId="5" borderId="0" xfId="8" applyFont="1" applyFill="1" applyBorder="1" applyAlignment="1">
      <alignment horizontal="left" vertical="center"/>
    </xf>
    <xf numFmtId="0" fontId="2" fillId="5" borderId="12" xfId="8" applyFont="1" applyFill="1" applyBorder="1" applyAlignment="1" applyProtection="1">
      <alignment horizontal="left" vertical="center"/>
      <protection locked="0"/>
    </xf>
    <xf numFmtId="0" fontId="2" fillId="5" borderId="3" xfId="1" applyFont="1" applyFill="1" applyBorder="1" applyAlignment="1">
      <alignment vertical="center"/>
    </xf>
    <xf numFmtId="10" fontId="46" fillId="5" borderId="1" xfId="2" applyNumberFormat="1" applyFont="1" applyFill="1" applyBorder="1" applyAlignment="1">
      <alignment horizontal="center" vertical="center"/>
    </xf>
    <xf numFmtId="4" fontId="46" fillId="5" borderId="1" xfId="8" applyNumberFormat="1" applyFont="1" applyFill="1" applyBorder="1" applyAlignment="1">
      <alignment horizontal="center" vertical="center"/>
    </xf>
    <xf numFmtId="0" fontId="2" fillId="5" borderId="9" xfId="7" applyFont="1" applyFill="1" applyBorder="1" applyAlignment="1">
      <alignment vertical="center"/>
    </xf>
    <xf numFmtId="0" fontId="2" fillId="5" borderId="9" xfId="1" applyFont="1" applyFill="1" applyBorder="1" applyAlignment="1">
      <alignment vertical="center"/>
    </xf>
    <xf numFmtId="0" fontId="2" fillId="5" borderId="7" xfId="8" quotePrefix="1" applyFont="1" applyFill="1" applyBorder="1" applyAlignment="1" applyProtection="1">
      <alignment horizontal="center" vertical="center"/>
      <protection locked="0"/>
    </xf>
    <xf numFmtId="10" fontId="46" fillId="5" borderId="7" xfId="2" applyNumberFormat="1" applyFont="1" applyFill="1" applyBorder="1"/>
    <xf numFmtId="4" fontId="46" fillId="5" borderId="7" xfId="0" applyNumberFormat="1" applyFont="1" applyFill="1" applyBorder="1" applyAlignment="1">
      <alignment horizontal="center"/>
    </xf>
    <xf numFmtId="0" fontId="2" fillId="5" borderId="7" xfId="8" quotePrefix="1" applyFont="1" applyFill="1" applyBorder="1" applyAlignment="1">
      <alignment horizontal="center" vertical="center"/>
    </xf>
    <xf numFmtId="0" fontId="2" fillId="5" borderId="7" xfId="8" applyFont="1" applyFill="1" applyBorder="1" applyAlignment="1">
      <alignment horizontal="center" vertical="center" wrapText="1"/>
    </xf>
    <xf numFmtId="0" fontId="2" fillId="5" borderId="7" xfId="11" applyFont="1" applyFill="1" applyBorder="1" applyAlignment="1">
      <alignment horizontal="center" vertical="center" wrapText="1"/>
    </xf>
    <xf numFmtId="0" fontId="2" fillId="5" borderId="7" xfId="8" applyFont="1" applyFill="1" applyBorder="1" applyAlignment="1">
      <alignment vertical="center"/>
    </xf>
    <xf numFmtId="0" fontId="2" fillId="5" borderId="9" xfId="7" applyFont="1" applyFill="1" applyBorder="1" applyAlignment="1">
      <alignment wrapText="1"/>
    </xf>
    <xf numFmtId="0" fontId="2" fillId="5" borderId="7" xfId="8" applyFont="1" applyFill="1" applyBorder="1" applyAlignment="1">
      <alignment horizontal="left"/>
    </xf>
    <xf numFmtId="0" fontId="2" fillId="5" borderId="9" xfId="8" applyFont="1" applyFill="1" applyBorder="1" applyAlignment="1">
      <alignment vertical="top" wrapText="1"/>
    </xf>
    <xf numFmtId="0" fontId="2" fillId="5" borderId="7" xfId="8" applyFont="1" applyFill="1" applyBorder="1" applyAlignment="1" applyProtection="1">
      <alignment vertical="center"/>
      <protection locked="0"/>
    </xf>
    <xf numFmtId="10" fontId="46" fillId="5" borderId="7" xfId="2" applyNumberFormat="1" applyFont="1" applyFill="1" applyBorder="1" applyAlignment="1">
      <alignment vertical="center"/>
    </xf>
    <xf numFmtId="0" fontId="2" fillId="5" borderId="9" xfId="8" applyFont="1" applyFill="1" applyBorder="1" applyAlignment="1">
      <alignment horizontal="left" vertical="center"/>
    </xf>
    <xf numFmtId="0" fontId="2" fillId="5" borderId="9" xfId="66" applyFont="1" applyFill="1" applyBorder="1" applyAlignment="1" applyProtection="1">
      <alignment vertical="center"/>
    </xf>
    <xf numFmtId="0" fontId="2" fillId="5" borderId="8" xfId="66" applyFont="1" applyFill="1" applyBorder="1" applyAlignment="1" applyProtection="1">
      <alignment vertical="center"/>
    </xf>
    <xf numFmtId="0" fontId="2" fillId="5" borderId="9" xfId="8" applyNumberFormat="1" applyFont="1" applyFill="1" applyBorder="1" applyAlignment="1">
      <alignment horizontal="left" vertical="center"/>
    </xf>
    <xf numFmtId="0" fontId="47" fillId="5" borderId="8" xfId="8" applyFont="1" applyFill="1" applyBorder="1" applyAlignment="1">
      <alignment horizontal="left" vertical="center"/>
    </xf>
    <xf numFmtId="49" fontId="3" fillId="5" borderId="12" xfId="8" applyNumberFormat="1" applyFont="1" applyFill="1" applyBorder="1" applyAlignment="1">
      <alignment horizontal="center" vertical="center"/>
    </xf>
    <xf numFmtId="0" fontId="2" fillId="5" borderId="11" xfId="8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/>
    </xf>
    <xf numFmtId="10" fontId="46" fillId="5" borderId="12" xfId="2" applyNumberFormat="1" applyFont="1" applyFill="1" applyBorder="1" applyAlignment="1">
      <alignment horizontal="center" vertical="center"/>
    </xf>
    <xf numFmtId="4" fontId="46" fillId="5" borderId="12" xfId="8" applyNumberFormat="1" applyFont="1" applyFill="1" applyBorder="1" applyAlignment="1">
      <alignment horizontal="center" vertical="center"/>
    </xf>
    <xf numFmtId="0" fontId="2" fillId="5" borderId="12" xfId="8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/>
    </xf>
    <xf numFmtId="0" fontId="47" fillId="5" borderId="9" xfId="1" applyFont="1" applyFill="1" applyBorder="1" applyAlignment="1">
      <alignment vertical="center"/>
    </xf>
    <xf numFmtId="49" fontId="3" fillId="5" borderId="10" xfId="8" applyNumberFormat="1" applyFont="1" applyFill="1" applyBorder="1" applyAlignment="1">
      <alignment horizontal="center" vertical="center"/>
    </xf>
    <xf numFmtId="0" fontId="2" fillId="5" borderId="10" xfId="8" applyFont="1" applyFill="1" applyBorder="1" applyAlignment="1">
      <alignment horizontal="center" vertical="center"/>
    </xf>
    <xf numFmtId="0" fontId="2" fillId="5" borderId="11" xfId="8" applyFont="1" applyFill="1" applyBorder="1" applyAlignment="1">
      <alignment vertical="center"/>
    </xf>
    <xf numFmtId="49" fontId="3" fillId="5" borderId="8" xfId="8" applyNumberFormat="1" applyFont="1" applyFill="1" applyBorder="1" applyAlignment="1">
      <alignment horizontal="center" vertical="center"/>
    </xf>
    <xf numFmtId="0" fontId="3" fillId="5" borderId="8" xfId="8" applyFont="1" applyFill="1" applyBorder="1" applyAlignment="1">
      <alignment horizontal="left" vertical="center"/>
    </xf>
    <xf numFmtId="0" fontId="2" fillId="5" borderId="8" xfId="8" quotePrefix="1" applyFont="1" applyFill="1" applyBorder="1" applyAlignment="1" applyProtection="1">
      <alignment horizontal="center" vertical="center"/>
      <protection locked="0"/>
    </xf>
    <xf numFmtId="165" fontId="46" fillId="5" borderId="8" xfId="2" applyNumberFormat="1" applyFont="1" applyFill="1" applyBorder="1"/>
    <xf numFmtId="4" fontId="46" fillId="5" borderId="8" xfId="0" applyNumberFormat="1" applyFont="1" applyFill="1" applyBorder="1" applyAlignment="1">
      <alignment horizontal="center"/>
    </xf>
    <xf numFmtId="0" fontId="2" fillId="5" borderId="8" xfId="8" quotePrefix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8" xfId="1" applyFont="1" applyFill="1" applyBorder="1" applyAlignment="1" applyProtection="1">
      <alignment horizontal="center" vertical="center"/>
    </xf>
    <xf numFmtId="0" fontId="2" fillId="5" borderId="0" xfId="8" applyFont="1" applyFill="1" applyBorder="1" applyAlignment="1">
      <alignment vertical="top" wrapText="1"/>
    </xf>
    <xf numFmtId="0" fontId="2" fillId="5" borderId="8" xfId="8" applyFont="1" applyFill="1" applyBorder="1" applyAlignment="1" applyProtection="1">
      <alignment horizontal="left" vertical="center"/>
      <protection locked="0"/>
    </xf>
    <xf numFmtId="165" fontId="46" fillId="5" borderId="8" xfId="2" applyNumberFormat="1" applyFont="1" applyFill="1" applyBorder="1" applyAlignment="1">
      <alignment vertical="center"/>
    </xf>
    <xf numFmtId="4" fontId="46" fillId="5" borderId="8" xfId="8" applyNumberFormat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/>
    </xf>
    <xf numFmtId="0" fontId="2" fillId="5" borderId="8" xfId="8" applyFont="1" applyFill="1" applyBorder="1" applyAlignment="1" applyProtection="1">
      <alignment horizontal="center" vertical="center"/>
      <protection locked="0"/>
    </xf>
    <xf numFmtId="0" fontId="3" fillId="5" borderId="8" xfId="7" applyFont="1" applyFill="1" applyBorder="1" applyAlignment="1">
      <alignment vertical="center"/>
    </xf>
    <xf numFmtId="165" fontId="46" fillId="5" borderId="8" xfId="2" applyNumberFormat="1" applyFont="1" applyFill="1" applyBorder="1" applyAlignment="1">
      <alignment horizontal="center" vertical="center"/>
    </xf>
    <xf numFmtId="0" fontId="2" fillId="5" borderId="8" xfId="11" applyFont="1" applyFill="1" applyBorder="1" applyAlignment="1">
      <alignment horizontal="center" vertical="center" wrapText="1"/>
    </xf>
    <xf numFmtId="166" fontId="2" fillId="5" borderId="8" xfId="43" applyFont="1" applyFill="1" applyBorder="1" applyAlignment="1">
      <alignment horizontal="center" vertical="center"/>
    </xf>
    <xf numFmtId="0" fontId="2" fillId="5" borderId="8" xfId="8" applyFont="1" applyFill="1" applyBorder="1" applyAlignment="1">
      <alignment vertical="center"/>
    </xf>
    <xf numFmtId="49" fontId="2" fillId="5" borderId="0" xfId="8" applyNumberFormat="1" applyFont="1" applyFill="1" applyBorder="1" applyAlignment="1">
      <alignment vertical="center" wrapText="1"/>
    </xf>
    <xf numFmtId="0" fontId="2" fillId="5" borderId="8" xfId="8" applyFont="1" applyFill="1" applyBorder="1" applyAlignment="1" applyProtection="1">
      <alignment vertical="center"/>
      <protection locked="0"/>
    </xf>
    <xf numFmtId="0" fontId="2" fillId="5" borderId="8" xfId="8" applyFont="1" applyFill="1" applyBorder="1" applyAlignment="1">
      <alignment horizontal="center" vertical="top"/>
    </xf>
    <xf numFmtId="0" fontId="19" fillId="0" borderId="9" xfId="0" applyFont="1" applyBorder="1"/>
    <xf numFmtId="0" fontId="1" fillId="5" borderId="9" xfId="0" applyFont="1" applyFill="1" applyBorder="1"/>
    <xf numFmtId="0" fontId="2" fillId="5" borderId="10" xfId="1" applyFont="1" applyFill="1" applyBorder="1"/>
    <xf numFmtId="0" fontId="2" fillId="5" borderId="11" xfId="66" applyFont="1" applyFill="1" applyBorder="1" applyAlignment="1" applyProtection="1">
      <alignment vertical="center"/>
    </xf>
    <xf numFmtId="0" fontId="2" fillId="5" borderId="15" xfId="7" applyFont="1" applyFill="1" applyBorder="1" applyAlignment="1">
      <alignment horizontal="center" vertical="center"/>
    </xf>
    <xf numFmtId="0" fontId="19" fillId="0" borderId="11" xfId="0" applyFont="1" applyBorder="1"/>
    <xf numFmtId="0" fontId="2" fillId="5" borderId="10" xfId="8" applyFont="1" applyFill="1" applyBorder="1" applyAlignment="1" applyProtection="1">
      <alignment horizontal="left" vertical="center"/>
      <protection locked="0"/>
    </xf>
    <xf numFmtId="10" fontId="46" fillId="5" borderId="10" xfId="2" applyNumberFormat="1" applyFont="1" applyFill="1" applyBorder="1" applyAlignment="1">
      <alignment vertical="center"/>
    </xf>
    <xf numFmtId="4" fontId="46" fillId="5" borderId="10" xfId="8" applyNumberFormat="1" applyFont="1" applyFill="1" applyBorder="1" applyAlignment="1">
      <alignment horizontal="center" vertical="center"/>
    </xf>
    <xf numFmtId="0" fontId="2" fillId="5" borderId="10" xfId="8" applyFont="1" applyFill="1" applyBorder="1" applyAlignment="1" applyProtection="1">
      <alignment horizontal="center" vertical="center"/>
      <protection locked="0"/>
    </xf>
    <xf numFmtId="0" fontId="2" fillId="5" borderId="10" xfId="8" applyFont="1" applyFill="1" applyBorder="1" applyAlignment="1">
      <alignment vertical="center"/>
    </xf>
    <xf numFmtId="0" fontId="2" fillId="5" borderId="12" xfId="8" applyFont="1" applyFill="1" applyBorder="1" applyAlignment="1">
      <alignment vertical="center"/>
    </xf>
    <xf numFmtId="0" fontId="3" fillId="5" borderId="9" xfId="8" applyFont="1" applyFill="1" applyBorder="1" applyAlignment="1">
      <alignment vertical="center"/>
    </xf>
    <xf numFmtId="0" fontId="3" fillId="5" borderId="0" xfId="8" applyFont="1" applyFill="1" applyBorder="1" applyAlignment="1">
      <alignment horizontal="left" vertical="center"/>
    </xf>
    <xf numFmtId="0" fontId="2" fillId="5" borderId="9" xfId="1" applyFont="1" applyFill="1" applyBorder="1" applyAlignment="1" applyProtection="1">
      <alignment horizontal="center" vertical="center"/>
    </xf>
    <xf numFmtId="0" fontId="2" fillId="5" borderId="0" xfId="7" applyFont="1" applyFill="1" applyBorder="1" applyAlignment="1">
      <alignment horizontal="left" vertical="top"/>
    </xf>
    <xf numFmtId="0" fontId="1" fillId="5" borderId="0" xfId="0" applyFont="1" applyFill="1" applyBorder="1"/>
    <xf numFmtId="0" fontId="2" fillId="5" borderId="10" xfId="7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vertical="center"/>
    </xf>
    <xf numFmtId="0" fontId="2" fillId="5" borderId="12" xfId="1" applyFont="1" applyFill="1" applyBorder="1" applyAlignment="1">
      <alignment horizontal="center"/>
    </xf>
    <xf numFmtId="0" fontId="2" fillId="5" borderId="12" xfId="8" applyFont="1" applyFill="1" applyBorder="1" applyAlignment="1" applyProtection="1">
      <alignment horizontal="center" vertical="center"/>
      <protection locked="0"/>
    </xf>
    <xf numFmtId="0" fontId="2" fillId="5" borderId="12" xfId="1" applyFont="1" applyFill="1" applyBorder="1" applyAlignment="1">
      <alignment horizontal="center" vertical="center"/>
    </xf>
    <xf numFmtId="0" fontId="2" fillId="5" borderId="12" xfId="11" applyFont="1" applyFill="1" applyBorder="1" applyAlignment="1">
      <alignment horizontal="center" vertical="center"/>
    </xf>
    <xf numFmtId="0" fontId="2" fillId="5" borderId="10" xfId="11" applyFont="1" applyFill="1" applyBorder="1" applyAlignment="1">
      <alignment horizontal="center" vertical="center"/>
    </xf>
    <xf numFmtId="0" fontId="3" fillId="5" borderId="2" xfId="8" applyFont="1" applyFill="1" applyBorder="1" applyAlignment="1">
      <alignment horizontal="left" vertical="center"/>
    </xf>
    <xf numFmtId="0" fontId="2" fillId="5" borderId="1" xfId="8" applyFont="1" applyFill="1" applyBorder="1" applyAlignment="1">
      <alignment horizontal="center" vertical="center"/>
    </xf>
    <xf numFmtId="0" fontId="2" fillId="5" borderId="1" xfId="11" applyFont="1" applyFill="1" applyBorder="1" applyAlignment="1">
      <alignment horizontal="center" vertical="center"/>
    </xf>
    <xf numFmtId="0" fontId="1" fillId="5" borderId="7" xfId="0" applyFont="1" applyFill="1" applyBorder="1"/>
    <xf numFmtId="0" fontId="2" fillId="5" borderId="9" xfId="0" applyFont="1" applyFill="1" applyBorder="1" applyAlignment="1">
      <alignment vertical="top" wrapText="1"/>
    </xf>
    <xf numFmtId="0" fontId="50" fillId="3" borderId="13" xfId="5" applyFont="1" applyFill="1" applyBorder="1" applyAlignment="1" applyProtection="1">
      <alignment vertical="center"/>
    </xf>
    <xf numFmtId="0" fontId="50" fillId="3" borderId="5" xfId="5" applyFont="1" applyFill="1" applyBorder="1" applyAlignment="1" applyProtection="1">
      <alignment vertical="center"/>
    </xf>
    <xf numFmtId="0" fontId="50" fillId="3" borderId="6" xfId="5" applyFont="1" applyFill="1" applyBorder="1" applyAlignment="1" applyProtection="1">
      <alignment vertical="center"/>
    </xf>
    <xf numFmtId="0" fontId="51" fillId="3" borderId="5" xfId="5" applyFont="1" applyFill="1" applyBorder="1" applyAlignment="1" applyProtection="1">
      <alignment vertical="center"/>
    </xf>
    <xf numFmtId="0" fontId="51" fillId="3" borderId="6" xfId="5" applyFont="1" applyFill="1" applyBorder="1" applyAlignment="1" applyProtection="1">
      <alignment vertical="center"/>
    </xf>
    <xf numFmtId="0" fontId="51" fillId="3" borderId="13" xfId="5" applyFont="1" applyFill="1" applyBorder="1" applyAlignment="1" applyProtection="1">
      <alignment vertical="center"/>
    </xf>
    <xf numFmtId="0" fontId="51" fillId="3" borderId="13" xfId="5" applyFont="1" applyFill="1" applyBorder="1" applyAlignment="1" applyProtection="1">
      <alignment horizontal="center" vertical="center"/>
    </xf>
    <xf numFmtId="0" fontId="3" fillId="5" borderId="3" xfId="8" applyFont="1" applyFill="1" applyBorder="1" applyAlignment="1">
      <alignment horizontal="left" vertical="center"/>
    </xf>
    <xf numFmtId="10" fontId="46" fillId="5" borderId="3" xfId="2" applyNumberFormat="1" applyFont="1" applyFill="1" applyBorder="1"/>
    <xf numFmtId="4" fontId="46" fillId="5" borderId="3" xfId="0" applyNumberFormat="1" applyFont="1" applyFill="1" applyBorder="1" applyAlignment="1">
      <alignment horizontal="center"/>
    </xf>
    <xf numFmtId="0" fontId="2" fillId="5" borderId="3" xfId="8" quotePrefix="1" applyFont="1" applyFill="1" applyBorder="1" applyAlignment="1">
      <alignment horizontal="center" vertical="center"/>
    </xf>
    <xf numFmtId="0" fontId="2" fillId="5" borderId="3" xfId="1" quotePrefix="1" applyFont="1" applyFill="1" applyBorder="1" applyAlignment="1">
      <alignment horizontal="center" vertical="center"/>
    </xf>
    <xf numFmtId="0" fontId="2" fillId="5" borderId="3" xfId="1" applyFont="1" applyFill="1" applyBorder="1" applyAlignment="1" applyProtection="1">
      <alignment horizontal="center" vertical="center"/>
    </xf>
    <xf numFmtId="10" fontId="2" fillId="5" borderId="9" xfId="2" applyNumberFormat="1" applyFont="1" applyFill="1" applyBorder="1"/>
    <xf numFmtId="4" fontId="2" fillId="5" borderId="9" xfId="0" applyNumberFormat="1" applyFont="1" applyFill="1" applyBorder="1" applyAlignment="1">
      <alignment horizontal="center"/>
    </xf>
    <xf numFmtId="0" fontId="2" fillId="5" borderId="9" xfId="8" applyFont="1" applyFill="1" applyBorder="1" applyAlignment="1" applyProtection="1">
      <alignment horizontal="center" vertical="center"/>
      <protection locked="0"/>
    </xf>
    <xf numFmtId="0" fontId="2" fillId="5" borderId="9" xfId="1" applyFont="1" applyFill="1" applyBorder="1" applyAlignment="1">
      <alignment horizontal="center" vertical="center"/>
    </xf>
    <xf numFmtId="0" fontId="2" fillId="5" borderId="9" xfId="11" applyFont="1" applyFill="1" applyBorder="1" applyAlignment="1">
      <alignment horizontal="center" vertical="center"/>
    </xf>
    <xf numFmtId="10" fontId="46" fillId="5" borderId="9" xfId="2" applyNumberFormat="1" applyFont="1" applyFill="1" applyBorder="1" applyAlignment="1">
      <alignment vertical="center"/>
    </xf>
    <xf numFmtId="4" fontId="46" fillId="5" borderId="9" xfId="8" applyNumberFormat="1" applyFont="1" applyFill="1" applyBorder="1" applyAlignment="1">
      <alignment horizontal="center" vertical="center"/>
    </xf>
    <xf numFmtId="166" fontId="2" fillId="5" borderId="9" xfId="43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5" borderId="0" xfId="7" applyFont="1" applyFill="1" applyBorder="1" applyAlignment="1">
      <alignment vertical="center"/>
    </xf>
    <xf numFmtId="0" fontId="2" fillId="5" borderId="0" xfId="4" applyFont="1" applyFill="1" applyBorder="1" applyAlignment="1" applyProtection="1">
      <alignment vertical="center"/>
    </xf>
    <xf numFmtId="10" fontId="46" fillId="5" borderId="9" xfId="2" applyNumberFormat="1" applyFont="1" applyFill="1" applyBorder="1" applyAlignment="1">
      <alignment horizontal="center" vertical="center"/>
    </xf>
    <xf numFmtId="0" fontId="2" fillId="5" borderId="0" xfId="4" applyFont="1" applyFill="1" applyBorder="1" applyAlignment="1" applyProtection="1">
      <alignment horizontal="left" vertical="center"/>
    </xf>
    <xf numFmtId="0" fontId="2" fillId="5" borderId="11" xfId="7" applyFont="1" applyFill="1" applyBorder="1" applyAlignment="1">
      <alignment vertical="center"/>
    </xf>
    <xf numFmtId="4" fontId="46" fillId="5" borderId="11" xfId="8" applyNumberFormat="1" applyFont="1" applyFill="1" applyBorder="1" applyAlignment="1">
      <alignment horizontal="center" vertical="center"/>
    </xf>
    <xf numFmtId="0" fontId="2" fillId="5" borderId="11" xfId="8" applyFont="1" applyFill="1" applyBorder="1" applyAlignment="1">
      <alignment horizontal="center" vertical="center"/>
    </xf>
    <xf numFmtId="0" fontId="2" fillId="5" borderId="11" xfId="8" applyFont="1" applyFill="1" applyBorder="1" applyAlignment="1" applyProtection="1">
      <alignment horizontal="center" vertical="center"/>
      <protection locked="0"/>
    </xf>
    <xf numFmtId="0" fontId="2" fillId="5" borderId="11" xfId="11" applyFont="1" applyFill="1" applyBorder="1" applyAlignment="1">
      <alignment horizontal="center" vertical="center"/>
    </xf>
    <xf numFmtId="0" fontId="52" fillId="0" borderId="0" xfId="0" applyFont="1"/>
    <xf numFmtId="0" fontId="52" fillId="0" borderId="0" xfId="0" applyFont="1" applyAlignment="1">
      <alignment vertical="center"/>
    </xf>
    <xf numFmtId="0" fontId="3" fillId="5" borderId="8" xfId="8" applyFont="1" applyFill="1" applyBorder="1" applyAlignment="1">
      <alignment vertical="center"/>
    </xf>
    <xf numFmtId="0" fontId="2" fillId="5" borderId="7" xfId="1" applyFont="1" applyFill="1" applyBorder="1" applyAlignment="1" applyProtection="1">
      <alignment horizontal="center" vertical="center" wrapText="1"/>
      <protection locked="0"/>
    </xf>
    <xf numFmtId="4" fontId="1" fillId="5" borderId="7" xfId="0" applyNumberFormat="1" applyFont="1" applyFill="1" applyBorder="1" applyAlignment="1">
      <alignment horizontal="center"/>
    </xf>
    <xf numFmtId="0" fontId="2" fillId="5" borderId="9" xfId="8" quotePrefix="1" applyFont="1" applyFill="1" applyBorder="1" applyAlignment="1">
      <alignment horizontal="center" vertical="center"/>
    </xf>
    <xf numFmtId="0" fontId="2" fillId="5" borderId="7" xfId="1" applyFont="1" applyFill="1" applyBorder="1" applyAlignment="1" applyProtection="1">
      <alignment horizontal="center" vertical="center"/>
      <protection locked="0"/>
    </xf>
    <xf numFmtId="0" fontId="2" fillId="5" borderId="9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 applyProtection="1">
      <alignment horizontal="center" vertical="center" wrapText="1"/>
    </xf>
    <xf numFmtId="0" fontId="2" fillId="5" borderId="9" xfId="8" applyFont="1" applyFill="1" applyBorder="1" applyAlignment="1"/>
    <xf numFmtId="165" fontId="1" fillId="5" borderId="7" xfId="2" applyNumberFormat="1" applyFont="1" applyFill="1" applyBorder="1" applyAlignment="1">
      <alignment horizontal="center"/>
    </xf>
    <xf numFmtId="0" fontId="2" fillId="5" borderId="0" xfId="8" applyFont="1" applyFill="1" applyBorder="1" applyAlignment="1"/>
    <xf numFmtId="0" fontId="2" fillId="5" borderId="7" xfId="1" applyFont="1" applyFill="1" applyBorder="1" applyAlignment="1" applyProtection="1">
      <alignment horizontal="center"/>
      <protection locked="0"/>
    </xf>
    <xf numFmtId="0" fontId="2" fillId="5" borderId="0" xfId="66" applyFont="1" applyFill="1" applyBorder="1" applyAlignment="1" applyProtection="1">
      <alignment vertical="center"/>
    </xf>
    <xf numFmtId="0" fontId="2" fillId="5" borderId="15" xfId="1" applyFont="1" applyFill="1" applyBorder="1"/>
    <xf numFmtId="165" fontId="46" fillId="5" borderId="12" xfId="2" applyNumberFormat="1" applyFont="1" applyFill="1" applyBorder="1" applyAlignment="1">
      <alignment horizontal="center" vertical="center"/>
    </xf>
    <xf numFmtId="0" fontId="2" fillId="5" borderId="15" xfId="8" applyFont="1" applyFill="1" applyBorder="1" applyAlignment="1">
      <alignment vertical="center"/>
    </xf>
    <xf numFmtId="0" fontId="2" fillId="5" borderId="12" xfId="7" applyFont="1" applyFill="1" applyBorder="1" applyAlignment="1">
      <alignment horizontal="center" vertical="center"/>
    </xf>
    <xf numFmtId="0" fontId="3" fillId="5" borderId="14" xfId="8" applyFont="1" applyFill="1" applyBorder="1" applyAlignment="1">
      <alignment vertical="center"/>
    </xf>
    <xf numFmtId="0" fontId="2" fillId="5" borderId="3" xfId="1" applyFont="1" applyFill="1" applyBorder="1" applyAlignment="1" applyProtection="1">
      <alignment horizontal="center" vertical="center" wrapText="1"/>
      <protection locked="0"/>
    </xf>
    <xf numFmtId="165" fontId="46" fillId="5" borderId="3" xfId="2" applyNumberFormat="1" applyFont="1" applyFill="1" applyBorder="1" applyAlignment="1">
      <alignment horizontal="center" vertical="center"/>
    </xf>
    <xf numFmtId="4" fontId="46" fillId="5" borderId="3" xfId="8" applyNumberFormat="1" applyFont="1" applyFill="1" applyBorder="1" applyAlignment="1">
      <alignment horizontal="center" vertical="center"/>
    </xf>
    <xf numFmtId="0" fontId="2" fillId="5" borderId="3" xfId="8" applyFont="1" applyFill="1" applyBorder="1" applyAlignment="1">
      <alignment horizontal="center" vertical="center"/>
    </xf>
    <xf numFmtId="0" fontId="3" fillId="5" borderId="0" xfId="8" applyFont="1" applyFill="1" applyBorder="1" applyAlignment="1">
      <alignment vertical="center"/>
    </xf>
    <xf numFmtId="0" fontId="2" fillId="5" borderId="9" xfId="1" applyFont="1" applyFill="1" applyBorder="1" applyAlignment="1" applyProtection="1">
      <alignment horizontal="center" vertical="center" wrapText="1"/>
      <protection locked="0"/>
    </xf>
    <xf numFmtId="165" fontId="46" fillId="5" borderId="9" xfId="2" applyNumberFormat="1" applyFont="1" applyFill="1" applyBorder="1" applyAlignment="1">
      <alignment horizontal="center"/>
    </xf>
    <xf numFmtId="4" fontId="46" fillId="5" borderId="9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47" fillId="5" borderId="9" xfId="8" applyFont="1" applyFill="1" applyBorder="1" applyAlignment="1">
      <alignment horizontal="left" vertical="center"/>
    </xf>
    <xf numFmtId="0" fontId="2" fillId="5" borderId="9" xfId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>
      <alignment horizontal="center"/>
    </xf>
    <xf numFmtId="4" fontId="1" fillId="5" borderId="9" xfId="0" applyNumberFormat="1" applyFont="1" applyFill="1" applyBorder="1" applyAlignment="1">
      <alignment horizontal="center"/>
    </xf>
    <xf numFmtId="0" fontId="47" fillId="5" borderId="8" xfId="1" applyFont="1" applyFill="1" applyBorder="1" applyAlignment="1"/>
    <xf numFmtId="0" fontId="47" fillId="5" borderId="0" xfId="1" applyFont="1" applyFill="1" applyBorder="1" applyAlignment="1"/>
    <xf numFmtId="0" fontId="2" fillId="5" borderId="8" xfId="1" applyFont="1" applyFill="1" applyBorder="1" applyAlignment="1">
      <alignment vertical="center"/>
    </xf>
    <xf numFmtId="0" fontId="2" fillId="5" borderId="15" xfId="8" applyFont="1" applyFill="1" applyBorder="1" applyAlignment="1"/>
    <xf numFmtId="0" fontId="2" fillId="5" borderId="12" xfId="1" applyFont="1" applyFill="1" applyBorder="1" applyAlignment="1" applyProtection="1">
      <alignment horizontal="center" vertical="center"/>
      <protection locked="0"/>
    </xf>
    <xf numFmtId="165" fontId="46" fillId="5" borderId="11" xfId="2" applyNumberFormat="1" applyFont="1" applyFill="1" applyBorder="1" applyAlignment="1">
      <alignment horizontal="center" vertical="center"/>
    </xf>
    <xf numFmtId="0" fontId="2" fillId="5" borderId="14" xfId="8" applyFont="1" applyFill="1" applyBorder="1" applyAlignment="1">
      <alignment vertical="center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165" fontId="1" fillId="5" borderId="1" xfId="2" applyNumberFormat="1" applyFont="1" applyFill="1" applyBorder="1" applyAlignment="1">
      <alignment horizontal="center"/>
    </xf>
    <xf numFmtId="0" fontId="2" fillId="5" borderId="14" xfId="8" quotePrefix="1" applyFont="1" applyFill="1" applyBorder="1" applyAlignment="1">
      <alignment horizontal="center" vertical="center"/>
    </xf>
    <xf numFmtId="0" fontId="2" fillId="5" borderId="8" xfId="8" applyFont="1" applyFill="1" applyBorder="1" applyAlignment="1"/>
    <xf numFmtId="165" fontId="54" fillId="5" borderId="7" xfId="2" quotePrefix="1" applyNumberFormat="1" applyFont="1" applyFill="1" applyBorder="1" applyAlignment="1">
      <alignment horizontal="center" vertical="center"/>
    </xf>
    <xf numFmtId="4" fontId="54" fillId="5" borderId="7" xfId="8" quotePrefix="1" applyNumberFormat="1" applyFont="1" applyFill="1" applyBorder="1" applyAlignment="1">
      <alignment horizontal="center" vertical="center"/>
    </xf>
    <xf numFmtId="0" fontId="2" fillId="5" borderId="7" xfId="8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/>
    <xf numFmtId="0" fontId="2" fillId="5" borderId="15" xfId="7" applyFont="1" applyFill="1" applyBorder="1" applyAlignment="1">
      <alignment vertical="center"/>
    </xf>
    <xf numFmtId="0" fontId="2" fillId="5" borderId="11" xfId="1" applyFont="1" applyFill="1" applyBorder="1" applyAlignment="1">
      <alignment vertical="center"/>
    </xf>
    <xf numFmtId="165" fontId="54" fillId="5" borderId="12" xfId="2" quotePrefix="1" applyNumberFormat="1" applyFont="1" applyFill="1" applyBorder="1" applyAlignment="1">
      <alignment horizontal="center" vertical="center"/>
    </xf>
    <xf numFmtId="4" fontId="54" fillId="5" borderId="12" xfId="8" quotePrefix="1" applyNumberFormat="1" applyFont="1" applyFill="1" applyBorder="1" applyAlignment="1">
      <alignment horizontal="center" vertical="center"/>
    </xf>
    <xf numFmtId="0" fontId="2" fillId="5" borderId="15" xfId="8" applyFont="1" applyFill="1" applyBorder="1" applyAlignment="1">
      <alignment horizontal="center" vertical="center"/>
    </xf>
    <xf numFmtId="0" fontId="2" fillId="5" borderId="0" xfId="8" quotePrefix="1" applyFont="1" applyFill="1" applyBorder="1" applyAlignment="1">
      <alignment horizontal="center" vertical="center"/>
    </xf>
    <xf numFmtId="0" fontId="2" fillId="5" borderId="10" xfId="8" applyFont="1" applyFill="1" applyBorder="1" applyAlignment="1">
      <alignment horizontal="left" vertical="center"/>
    </xf>
    <xf numFmtId="0" fontId="2" fillId="5" borderId="15" xfId="1" applyFont="1" applyFill="1" applyBorder="1" applyAlignment="1">
      <alignment horizontal="center" vertical="center"/>
    </xf>
    <xf numFmtId="0" fontId="9" fillId="5" borderId="7" xfId="8" applyFont="1" applyFill="1" applyBorder="1" applyAlignment="1">
      <alignment vertical="center"/>
    </xf>
    <xf numFmtId="165" fontId="46" fillId="5" borderId="0" xfId="2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49" fontId="3" fillId="5" borderId="2" xfId="8" applyNumberFormat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47" fillId="5" borderId="9" xfId="1" applyFont="1" applyFill="1" applyBorder="1" applyAlignment="1"/>
    <xf numFmtId="0" fontId="1" fillId="5" borderId="15" xfId="0" applyFont="1" applyFill="1" applyBorder="1"/>
    <xf numFmtId="0" fontId="2" fillId="5" borderId="11" xfId="8" applyFont="1" applyFill="1" applyBorder="1" applyAlignment="1"/>
    <xf numFmtId="0" fontId="1" fillId="5" borderId="11" xfId="0" applyFont="1" applyFill="1" applyBorder="1"/>
    <xf numFmtId="0" fontId="2" fillId="5" borderId="12" xfId="1" applyFont="1" applyFill="1" applyBorder="1"/>
    <xf numFmtId="165" fontId="2" fillId="5" borderId="1" xfId="2" applyNumberFormat="1" applyFont="1" applyFill="1" applyBorder="1" applyAlignment="1">
      <alignment horizontal="center"/>
    </xf>
    <xf numFmtId="165" fontId="2" fillId="5" borderId="7" xfId="2" applyNumberFormat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 wrapText="1"/>
    </xf>
    <xf numFmtId="0" fontId="47" fillId="5" borderId="7" xfId="1" applyFont="1" applyFill="1" applyBorder="1" applyAlignment="1" applyProtection="1">
      <alignment horizontal="center" vertical="center"/>
      <protection locked="0"/>
    </xf>
    <xf numFmtId="4" fontId="46" fillId="5" borderId="0" xfId="8" applyNumberFormat="1" applyFont="1" applyFill="1" applyBorder="1" applyAlignment="1">
      <alignment horizontal="center" vertical="center"/>
    </xf>
    <xf numFmtId="0" fontId="2" fillId="5" borderId="8" xfId="8" applyFont="1" applyFill="1" applyBorder="1" applyAlignment="1">
      <alignment horizontal="center" vertical="top" wrapText="1"/>
    </xf>
    <xf numFmtId="165" fontId="46" fillId="5" borderId="7" xfId="2" applyNumberFormat="1" applyFont="1" applyFill="1" applyBorder="1" applyAlignment="1">
      <alignment horizontal="center"/>
    </xf>
    <xf numFmtId="165" fontId="46" fillId="5" borderId="12" xfId="2" applyNumberFormat="1" applyFont="1" applyFill="1" applyBorder="1" applyAlignment="1">
      <alignment horizontal="center"/>
    </xf>
    <xf numFmtId="4" fontId="46" fillId="5" borderId="12" xfId="8" applyNumberFormat="1" applyFont="1" applyFill="1" applyBorder="1" applyAlignment="1">
      <alignment horizontal="center"/>
    </xf>
    <xf numFmtId="0" fontId="2" fillId="5" borderId="12" xfId="8" applyFont="1" applyFill="1" applyBorder="1" applyAlignment="1"/>
    <xf numFmtId="0" fontId="2" fillId="5" borderId="10" xfId="7" applyFont="1" applyFill="1" applyBorder="1" applyAlignment="1">
      <alignment vertical="center"/>
    </xf>
    <xf numFmtId="0" fontId="2" fillId="5" borderId="3" xfId="7" applyFont="1" applyFill="1" applyBorder="1" applyAlignment="1">
      <alignment vertical="center"/>
    </xf>
    <xf numFmtId="165" fontId="46" fillId="5" borderId="1" xfId="2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10" xfId="66" applyFont="1" applyFill="1" applyBorder="1" applyAlignment="1" applyProtection="1">
      <alignment vertical="center"/>
    </xf>
    <xf numFmtId="0" fontId="2" fillId="5" borderId="15" xfId="1" applyFont="1" applyFill="1" applyBorder="1" applyAlignment="1" applyProtection="1">
      <alignment horizontal="left" vertical="center"/>
    </xf>
    <xf numFmtId="10" fontId="2" fillId="5" borderId="7" xfId="2" applyNumberFormat="1" applyFont="1" applyFill="1" applyBorder="1" applyAlignment="1" applyProtection="1">
      <alignment horizontal="center" vertical="center"/>
      <protection locked="0"/>
    </xf>
    <xf numFmtId="49" fontId="2" fillId="5" borderId="12" xfId="8" applyNumberFormat="1" applyFont="1" applyFill="1" applyBorder="1" applyAlignment="1" applyProtection="1">
      <alignment horizontal="center" vertical="center"/>
      <protection locked="0"/>
    </xf>
    <xf numFmtId="49" fontId="2" fillId="5" borderId="9" xfId="8" applyNumberFormat="1" applyFont="1" applyFill="1" applyBorder="1" applyAlignment="1">
      <alignment horizontal="center" vertical="center"/>
    </xf>
    <xf numFmtId="49" fontId="2" fillId="5" borderId="9" xfId="8" quotePrefix="1" applyNumberFormat="1" applyFont="1" applyFill="1" applyBorder="1" applyAlignment="1">
      <alignment horizontal="center" vertical="center"/>
    </xf>
    <xf numFmtId="49" fontId="2" fillId="5" borderId="9" xfId="8" applyNumberFormat="1" applyFont="1" applyFill="1" applyBorder="1" applyAlignment="1">
      <alignment vertical="center"/>
    </xf>
    <xf numFmtId="0" fontId="2" fillId="5" borderId="9" xfId="8" applyFont="1" applyFill="1" applyBorder="1" applyAlignment="1">
      <alignment horizontal="centerContinuous" vertical="center"/>
    </xf>
    <xf numFmtId="0" fontId="2" fillId="5" borderId="8" xfId="8" applyFont="1" applyFill="1" applyBorder="1" applyAlignment="1">
      <alignment horizontal="left" vertical="center"/>
    </xf>
    <xf numFmtId="0" fontId="2" fillId="5" borderId="12" xfId="8" applyFont="1" applyFill="1" applyBorder="1" applyAlignment="1" applyProtection="1">
      <alignment horizontal="center" vertical="center" wrapText="1"/>
      <protection locked="0"/>
    </xf>
    <xf numFmtId="49" fontId="2" fillId="5" borderId="11" xfId="8" applyNumberFormat="1" applyFont="1" applyFill="1" applyBorder="1" applyAlignment="1">
      <alignment vertical="center"/>
    </xf>
    <xf numFmtId="0" fontId="2" fillId="5" borderId="11" xfId="8" applyFont="1" applyFill="1" applyBorder="1" applyAlignment="1">
      <alignment horizontal="centerContinuous" vertical="center"/>
    </xf>
    <xf numFmtId="0" fontId="2" fillId="5" borderId="12" xfId="8" applyFont="1" applyFill="1" applyBorder="1" applyAlignment="1">
      <alignment horizontal="centerContinuous" vertical="center"/>
    </xf>
    <xf numFmtId="0" fontId="2" fillId="5" borderId="15" xfId="8" applyFont="1" applyFill="1" applyBorder="1" applyAlignment="1">
      <alignment horizontal="centerContinuous" vertical="center"/>
    </xf>
    <xf numFmtId="0" fontId="2" fillId="5" borderId="8" xfId="8" applyFont="1" applyFill="1" applyBorder="1" applyAlignment="1">
      <alignment horizontal="centerContinuous" vertical="center"/>
    </xf>
    <xf numFmtId="0" fontId="2" fillId="5" borderId="0" xfId="8" applyFont="1" applyFill="1" applyBorder="1" applyAlignment="1">
      <alignment horizontal="centerContinuous" vertical="center"/>
    </xf>
    <xf numFmtId="0" fontId="2" fillId="5" borderId="10" xfId="8" applyFont="1" applyFill="1" applyBorder="1" applyAlignment="1">
      <alignment horizontal="centerContinuous" vertical="center"/>
    </xf>
    <xf numFmtId="0" fontId="2" fillId="5" borderId="14" xfId="7" applyFont="1" applyFill="1" applyBorder="1" applyAlignment="1">
      <alignment vertical="center"/>
    </xf>
    <xf numFmtId="165" fontId="46" fillId="5" borderId="1" xfId="2" applyNumberFormat="1" applyFont="1" applyFill="1" applyBorder="1" applyAlignment="1">
      <alignment horizontal="center"/>
    </xf>
    <xf numFmtId="0" fontId="3" fillId="5" borderId="8" xfId="8" applyFont="1" applyFill="1" applyBorder="1" applyAlignment="1">
      <alignment horizontal="center" vertical="center"/>
    </xf>
    <xf numFmtId="166" fontId="2" fillId="5" borderId="12" xfId="43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wrapText="1"/>
    </xf>
    <xf numFmtId="0" fontId="2" fillId="5" borderId="0" xfId="8" applyFont="1" applyFill="1" applyBorder="1" applyAlignment="1">
      <alignment horizontal="left" vertical="center" wrapText="1"/>
    </xf>
    <xf numFmtId="165" fontId="54" fillId="5" borderId="7" xfId="2" applyNumberFormat="1" applyFont="1" applyFill="1" applyBorder="1" applyAlignment="1">
      <alignment horizontal="center" vertical="center"/>
    </xf>
    <xf numFmtId="4" fontId="54" fillId="5" borderId="7" xfId="8" applyNumberFormat="1" applyFont="1" applyFill="1" applyBorder="1" applyAlignment="1">
      <alignment horizontal="center" vertical="center"/>
    </xf>
    <xf numFmtId="0" fontId="55" fillId="3" borderId="13" xfId="5" applyFont="1" applyFill="1" applyBorder="1" applyAlignment="1" applyProtection="1">
      <alignment vertical="center"/>
    </xf>
    <xf numFmtId="0" fontId="55" fillId="3" borderId="5" xfId="5" applyFont="1" applyFill="1" applyBorder="1" applyAlignment="1" applyProtection="1">
      <alignment vertical="center"/>
    </xf>
    <xf numFmtId="0" fontId="55" fillId="3" borderId="6" xfId="5" applyFont="1" applyFill="1" applyBorder="1" applyAlignment="1" applyProtection="1">
      <alignment vertical="center"/>
    </xf>
    <xf numFmtId="0" fontId="3" fillId="3" borderId="5" xfId="5" applyFont="1" applyFill="1" applyBorder="1" applyAlignment="1" applyProtection="1">
      <alignment horizontal="center" vertical="center"/>
    </xf>
    <xf numFmtId="0" fontId="3" fillId="3" borderId="6" xfId="5" applyFont="1" applyFill="1" applyBorder="1" applyAlignment="1" applyProtection="1">
      <alignment vertical="center"/>
    </xf>
    <xf numFmtId="0" fontId="3" fillId="3" borderId="13" xfId="5" applyFont="1" applyFill="1" applyBorder="1" applyAlignment="1" applyProtection="1">
      <alignment vertical="center"/>
    </xf>
    <xf numFmtId="165" fontId="54" fillId="3" borderId="13" xfId="2" applyNumberFormat="1" applyFont="1" applyFill="1" applyBorder="1" applyAlignment="1" applyProtection="1">
      <alignment horizontal="center" vertical="center"/>
    </xf>
    <xf numFmtId="4" fontId="54" fillId="3" borderId="13" xfId="5" applyNumberFormat="1" applyFont="1" applyFill="1" applyBorder="1" applyAlignment="1" applyProtection="1">
      <alignment horizontal="center" vertical="center"/>
    </xf>
    <xf numFmtId="0" fontId="1" fillId="0" borderId="0" xfId="0" applyFont="1"/>
    <xf numFmtId="0" fontId="2" fillId="0" borderId="8" xfId="7" applyFont="1" applyFill="1" applyBorder="1" applyAlignment="1">
      <alignment vertical="center"/>
    </xf>
    <xf numFmtId="0" fontId="2" fillId="0" borderId="8" xfId="1" applyFont="1" applyFill="1" applyBorder="1" applyAlignment="1">
      <alignment horizontal="center"/>
    </xf>
    <xf numFmtId="165" fontId="46" fillId="0" borderId="9" xfId="2" applyNumberFormat="1" applyFont="1" applyFill="1" applyBorder="1" applyAlignment="1">
      <alignment horizontal="center" vertical="center"/>
    </xf>
    <xf numFmtId="10" fontId="46" fillId="0" borderId="9" xfId="2" applyNumberFormat="1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vertical="center"/>
    </xf>
    <xf numFmtId="0" fontId="52" fillId="0" borderId="0" xfId="0" applyFont="1" applyBorder="1"/>
    <xf numFmtId="4" fontId="52" fillId="0" borderId="0" xfId="0" applyNumberFormat="1" applyFont="1" applyBorder="1"/>
    <xf numFmtId="0" fontId="3" fillId="0" borderId="0" xfId="1" applyFont="1" applyBorder="1" applyAlignment="1">
      <alignment horizontal="left" indent="2"/>
    </xf>
    <xf numFmtId="10" fontId="2" fillId="0" borderId="0" xfId="2" applyNumberFormat="1" applyFont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left" indent="2"/>
    </xf>
    <xf numFmtId="0" fontId="0" fillId="0" borderId="0" xfId="0" applyBorder="1" applyAlignment="1">
      <alignment vertical="center"/>
    </xf>
    <xf numFmtId="0" fontId="2" fillId="0" borderId="15" xfId="1" applyFont="1" applyBorder="1"/>
    <xf numFmtId="0" fontId="2" fillId="0" borderId="15" xfId="1" applyFont="1" applyBorder="1" applyAlignment="1">
      <alignment horizontal="left" indent="2"/>
    </xf>
    <xf numFmtId="0" fontId="2" fillId="5" borderId="15" xfId="1" applyFont="1" applyFill="1" applyBorder="1" applyAlignment="1">
      <alignment horizontal="center"/>
    </xf>
    <xf numFmtId="10" fontId="2" fillId="0" borderId="15" xfId="2" applyNumberFormat="1" applyFont="1" applyBorder="1" applyAlignment="1">
      <alignment horizontal="center"/>
    </xf>
    <xf numFmtId="4" fontId="2" fillId="0" borderId="15" xfId="1" applyNumberFormat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5" borderId="9" xfId="1" applyFont="1" applyFill="1" applyBorder="1" applyAlignment="1" applyProtection="1">
      <alignment vertical="center"/>
    </xf>
    <xf numFmtId="0" fontId="2" fillId="0" borderId="7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 vertical="center"/>
    </xf>
    <xf numFmtId="0" fontId="3" fillId="5" borderId="9" xfId="1" applyFont="1" applyFill="1" applyBorder="1"/>
    <xf numFmtId="0" fontId="2" fillId="0" borderId="9" xfId="0" applyFont="1" applyFill="1" applyBorder="1" applyAlignment="1">
      <alignment horizontal="center"/>
    </xf>
    <xf numFmtId="0" fontId="3" fillId="5" borderId="0" xfId="1" applyFont="1" applyFill="1" applyBorder="1"/>
    <xf numFmtId="0" fontId="2" fillId="5" borderId="9" xfId="1" applyFont="1" applyFill="1" applyBorder="1"/>
    <xf numFmtId="0" fontId="2" fillId="0" borderId="0" xfId="0" applyFont="1" applyFill="1" applyBorder="1" applyAlignment="1">
      <alignment horizontal="center"/>
    </xf>
    <xf numFmtId="0" fontId="2" fillId="5" borderId="11" xfId="1" applyFont="1" applyFill="1" applyBorder="1"/>
    <xf numFmtId="0" fontId="2" fillId="0" borderId="8" xfId="1" applyFont="1" applyFill="1" applyBorder="1" applyAlignment="1"/>
    <xf numFmtId="0" fontId="3" fillId="0" borderId="8" xfId="1" applyFont="1" applyFill="1" applyBorder="1" applyAlignment="1"/>
    <xf numFmtId="166" fontId="2" fillId="0" borderId="7" xfId="43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5" borderId="0" xfId="1" applyFont="1" applyFill="1" applyBorder="1" applyAlignment="1" applyProtection="1">
      <alignment horizontal="center"/>
    </xf>
    <xf numFmtId="0" fontId="2" fillId="5" borderId="14" xfId="1" applyFont="1" applyFill="1" applyBorder="1" applyAlignment="1" applyProtection="1">
      <alignment horizontal="center"/>
    </xf>
    <xf numFmtId="0" fontId="2" fillId="5" borderId="2" xfId="0" applyFont="1" applyFill="1" applyBorder="1" applyAlignment="1">
      <alignment horizontal="center" vertical="top"/>
    </xf>
    <xf numFmtId="0" fontId="2" fillId="5" borderId="9" xfId="0" applyFont="1" applyFill="1" applyBorder="1" applyAlignment="1"/>
    <xf numFmtId="0" fontId="2" fillId="5" borderId="3" xfId="0" applyFont="1" applyFill="1" applyBorder="1" applyAlignment="1"/>
    <xf numFmtId="0" fontId="2" fillId="0" borderId="0" xfId="7" applyFont="1" applyFill="1" applyBorder="1" applyAlignment="1">
      <alignment vertical="center"/>
    </xf>
    <xf numFmtId="0" fontId="2" fillId="0" borderId="9" xfId="8" applyFont="1" applyFill="1" applyBorder="1" applyAlignment="1" applyProtection="1">
      <alignment horizontal="left" vertical="center"/>
      <protection locked="0"/>
    </xf>
    <xf numFmtId="0" fontId="2" fillId="0" borderId="7" xfId="8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/>
    </xf>
    <xf numFmtId="0" fontId="2" fillId="0" borderId="7" xfId="7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7" applyFont="1" applyFill="1" applyBorder="1" applyAlignment="1">
      <alignment vertical="center"/>
    </xf>
    <xf numFmtId="0" fontId="1" fillId="0" borderId="9" xfId="0" applyFont="1" applyBorder="1"/>
    <xf numFmtId="4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2" fillId="5" borderId="9" xfId="1" applyFont="1" applyFill="1" applyBorder="1" applyAlignment="1">
      <alignment vertical="top" wrapText="1"/>
    </xf>
    <xf numFmtId="0" fontId="1" fillId="0" borderId="0" xfId="1"/>
    <xf numFmtId="49" fontId="3" fillId="5" borderId="7" xfId="66" applyNumberFormat="1" applyFont="1" applyFill="1" applyBorder="1" applyAlignment="1" applyProtection="1">
      <alignment horizontal="center" vertical="center"/>
    </xf>
    <xf numFmtId="0" fontId="3" fillId="5" borderId="0" xfId="66" applyFont="1" applyFill="1" applyBorder="1" applyAlignment="1" applyProtection="1">
      <alignment vertical="center"/>
    </xf>
    <xf numFmtId="0" fontId="2" fillId="5" borderId="2" xfId="66" applyFont="1" applyFill="1" applyBorder="1" applyAlignment="1" applyProtection="1">
      <alignment horizontal="center" vertical="center"/>
    </xf>
    <xf numFmtId="0" fontId="2" fillId="5" borderId="3" xfId="1" applyFont="1" applyFill="1" applyBorder="1"/>
    <xf numFmtId="0" fontId="2" fillId="5" borderId="7" xfId="1" applyFont="1" applyFill="1" applyBorder="1" applyProtection="1"/>
    <xf numFmtId="0" fontId="2" fillId="5" borderId="1" xfId="53" quotePrefix="1" applyFont="1" applyFill="1" applyBorder="1" applyAlignment="1">
      <alignment horizontal="center" vertical="center"/>
    </xf>
    <xf numFmtId="0" fontId="2" fillId="5" borderId="7" xfId="66" applyFont="1" applyFill="1" applyBorder="1" applyAlignment="1" applyProtection="1">
      <alignment horizontal="center" vertical="center"/>
    </xf>
    <xf numFmtId="0" fontId="2" fillId="5" borderId="7" xfId="53" applyFont="1" applyFill="1" applyBorder="1" applyAlignment="1" applyProtection="1">
      <alignment horizontal="center" vertical="center"/>
    </xf>
    <xf numFmtId="0" fontId="2" fillId="5" borderId="1" xfId="53" applyFont="1" applyFill="1" applyBorder="1" applyAlignment="1" applyProtection="1">
      <alignment horizontal="center" vertical="center"/>
    </xf>
    <xf numFmtId="0" fontId="1" fillId="5" borderId="0" xfId="1" applyFont="1" applyFill="1"/>
    <xf numFmtId="0" fontId="2" fillId="5" borderId="8" xfId="66" applyFont="1" applyFill="1" applyBorder="1" applyAlignment="1" applyProtection="1">
      <alignment horizontal="center" vertical="center"/>
    </xf>
    <xf numFmtId="0" fontId="2" fillId="5" borderId="7" xfId="66" applyFont="1" applyFill="1" applyBorder="1" applyAlignment="1" applyProtection="1">
      <alignment vertical="center"/>
    </xf>
    <xf numFmtId="0" fontId="2" fillId="5" borderId="7" xfId="53" applyFont="1" applyFill="1" applyBorder="1" applyAlignment="1">
      <alignment horizontal="center" vertical="center"/>
    </xf>
    <xf numFmtId="0" fontId="2" fillId="5" borderId="9" xfId="66" applyFont="1" applyFill="1" applyBorder="1" applyAlignment="1" applyProtection="1">
      <alignment horizontal="center" vertical="center"/>
    </xf>
    <xf numFmtId="49" fontId="2" fillId="5" borderId="8" xfId="66" applyNumberFormat="1" applyFont="1" applyFill="1" applyBorder="1" applyAlignment="1" applyProtection="1">
      <alignment vertical="center"/>
    </xf>
    <xf numFmtId="165" fontId="46" fillId="5" borderId="7" xfId="2" applyNumberFormat="1" applyFont="1" applyFill="1" applyBorder="1" applyAlignment="1" applyProtection="1">
      <alignment horizontal="center" vertical="center"/>
    </xf>
    <xf numFmtId="4" fontId="46" fillId="5" borderId="7" xfId="66" applyNumberFormat="1" applyFont="1" applyFill="1" applyBorder="1" applyAlignment="1" applyProtection="1">
      <alignment horizontal="center" vertical="center"/>
    </xf>
    <xf numFmtId="49" fontId="11" fillId="5" borderId="8" xfId="66" applyNumberFormat="1" applyFont="1" applyFill="1" applyBorder="1" applyAlignment="1" applyProtection="1">
      <alignment vertical="center"/>
    </xf>
    <xf numFmtId="0" fontId="2" fillId="5" borderId="9" xfId="53" applyFont="1" applyFill="1" applyBorder="1" applyAlignment="1">
      <alignment vertical="center"/>
    </xf>
    <xf numFmtId="0" fontId="3" fillId="5" borderId="7" xfId="66" applyFont="1" applyFill="1" applyBorder="1" applyAlignment="1" applyProtection="1">
      <alignment horizontal="center" vertical="center"/>
    </xf>
    <xf numFmtId="0" fontId="2" fillId="5" borderId="9" xfId="67" applyFont="1" applyFill="1" applyBorder="1" applyAlignment="1" applyProtection="1">
      <alignment horizontal="center" vertical="center" wrapText="1"/>
    </xf>
    <xf numFmtId="49" fontId="3" fillId="5" borderId="12" xfId="66" applyNumberFormat="1" applyFont="1" applyFill="1" applyBorder="1" applyAlignment="1" applyProtection="1">
      <alignment horizontal="center" vertical="center"/>
    </xf>
    <xf numFmtId="0" fontId="2" fillId="5" borderId="15" xfId="66" applyFont="1" applyFill="1" applyBorder="1" applyAlignment="1" applyProtection="1">
      <alignment vertical="center"/>
    </xf>
    <xf numFmtId="0" fontId="2" fillId="5" borderId="10" xfId="66" applyFont="1" applyFill="1" applyBorder="1" applyAlignment="1" applyProtection="1">
      <alignment horizontal="center" vertical="center"/>
    </xf>
    <xf numFmtId="0" fontId="2" fillId="5" borderId="12" xfId="66" applyFont="1" applyFill="1" applyBorder="1" applyAlignment="1" applyProtection="1">
      <alignment vertical="center"/>
    </xf>
    <xf numFmtId="165" fontId="46" fillId="5" borderId="12" xfId="2" applyNumberFormat="1" applyFont="1" applyFill="1" applyBorder="1" applyAlignment="1" applyProtection="1">
      <alignment horizontal="center" vertical="center"/>
    </xf>
    <xf numFmtId="4" fontId="46" fillId="5" borderId="12" xfId="66" applyNumberFormat="1" applyFont="1" applyFill="1" applyBorder="1" applyAlignment="1" applyProtection="1">
      <alignment horizontal="center" vertical="center"/>
    </xf>
    <xf numFmtId="0" fontId="2" fillId="5" borderId="12" xfId="66" applyFont="1" applyFill="1" applyBorder="1" applyAlignment="1" applyProtection="1">
      <alignment horizontal="center" vertical="center"/>
    </xf>
    <xf numFmtId="0" fontId="2" fillId="5" borderId="11" xfId="66" applyFont="1" applyFill="1" applyBorder="1" applyAlignment="1" applyProtection="1">
      <alignment horizontal="center" vertical="center"/>
    </xf>
    <xf numFmtId="0" fontId="3" fillId="5" borderId="0" xfId="1" applyFont="1" applyFill="1" applyBorder="1" applyAlignment="1"/>
    <xf numFmtId="49" fontId="3" fillId="5" borderId="8" xfId="66" applyNumberFormat="1" applyFont="1" applyFill="1" applyBorder="1" applyAlignment="1" applyProtection="1">
      <alignment horizontal="center" vertical="center"/>
    </xf>
    <xf numFmtId="0" fontId="3" fillId="5" borderId="8" xfId="1" applyFont="1" applyFill="1" applyBorder="1"/>
    <xf numFmtId="0" fontId="2" fillId="5" borderId="0" xfId="1" applyFont="1" applyFill="1" applyBorder="1" applyAlignment="1">
      <alignment horizontal="left"/>
    </xf>
    <xf numFmtId="0" fontId="2" fillId="5" borderId="8" xfId="66" applyFont="1" applyFill="1" applyBorder="1" applyAlignment="1" applyProtection="1">
      <alignment vertical="top"/>
    </xf>
    <xf numFmtId="0" fontId="2" fillId="5" borderId="9" xfId="0" applyFont="1" applyFill="1" applyBorder="1" applyAlignment="1">
      <alignment vertical="center" wrapText="1"/>
    </xf>
    <xf numFmtId="49" fontId="3" fillId="5" borderId="1" xfId="66" applyNumberFormat="1" applyFont="1" applyFill="1" applyBorder="1" applyAlignment="1" applyProtection="1">
      <alignment horizontal="center" vertical="center"/>
    </xf>
    <xf numFmtId="49" fontId="3" fillId="5" borderId="2" xfId="66" applyNumberFormat="1" applyFont="1" applyFill="1" applyBorder="1" applyAlignment="1" applyProtection="1">
      <alignment vertical="center"/>
    </xf>
    <xf numFmtId="0" fontId="2" fillId="5" borderId="14" xfId="66" applyFont="1" applyFill="1" applyBorder="1" applyAlignment="1" applyProtection="1">
      <alignment vertical="center"/>
    </xf>
    <xf numFmtId="0" fontId="2" fillId="5" borderId="1" xfId="66" applyFont="1" applyFill="1" applyBorder="1" applyAlignment="1" applyProtection="1">
      <alignment vertical="center"/>
    </xf>
    <xf numFmtId="4" fontId="2" fillId="5" borderId="14" xfId="1" applyNumberFormat="1" applyFont="1" applyFill="1" applyBorder="1" applyAlignment="1">
      <alignment horizontal="center"/>
    </xf>
    <xf numFmtId="0" fontId="2" fillId="5" borderId="1" xfId="66" quotePrefix="1" applyFont="1" applyFill="1" applyBorder="1" applyAlignment="1" applyProtection="1">
      <alignment horizontal="center" vertical="center"/>
    </xf>
    <xf numFmtId="0" fontId="2" fillId="5" borderId="3" xfId="66" applyFont="1" applyFill="1" applyBorder="1" applyAlignment="1" applyProtection="1">
      <alignment horizontal="center" vertical="center"/>
    </xf>
    <xf numFmtId="0" fontId="56" fillId="5" borderId="0" xfId="66" applyFont="1" applyFill="1" applyBorder="1" applyAlignment="1" applyProtection="1">
      <alignment vertical="center"/>
    </xf>
    <xf numFmtId="0" fontId="2" fillId="5" borderId="9" xfId="53" applyFont="1" applyFill="1" applyBorder="1" applyAlignment="1" applyProtection="1">
      <alignment horizontal="center" vertical="center"/>
    </xf>
    <xf numFmtId="0" fontId="2" fillId="5" borderId="8" xfId="1" applyFont="1" applyFill="1" applyBorder="1" applyAlignment="1">
      <alignment horizontal="left" vertical="top"/>
    </xf>
    <xf numFmtId="0" fontId="2" fillId="5" borderId="9" xfId="1" applyFont="1" applyFill="1" applyBorder="1" applyAlignment="1">
      <alignment horizontal="left" vertical="top" wrapText="1"/>
    </xf>
    <xf numFmtId="49" fontId="3" fillId="5" borderId="15" xfId="66" applyNumberFormat="1" applyFont="1" applyFill="1" applyBorder="1" applyAlignment="1" applyProtection="1">
      <alignment vertical="center"/>
    </xf>
    <xf numFmtId="0" fontId="3" fillId="5" borderId="15" xfId="66" applyFont="1" applyFill="1" applyBorder="1" applyAlignment="1" applyProtection="1">
      <alignment vertical="center"/>
    </xf>
    <xf numFmtId="165" fontId="46" fillId="5" borderId="11" xfId="2" applyNumberFormat="1" applyFont="1" applyFill="1" applyBorder="1" applyAlignment="1" applyProtection="1">
      <alignment horizontal="center" vertical="center"/>
    </xf>
    <xf numFmtId="4" fontId="46" fillId="5" borderId="11" xfId="66" applyNumberFormat="1" applyFont="1" applyFill="1" applyBorder="1" applyAlignment="1" applyProtection="1">
      <alignment horizontal="center" vertical="center"/>
    </xf>
    <xf numFmtId="0" fontId="3" fillId="5" borderId="14" xfId="1" applyFont="1" applyFill="1" applyBorder="1"/>
    <xf numFmtId="0" fontId="3" fillId="5" borderId="14" xfId="66" applyFont="1" applyFill="1" applyBorder="1" applyAlignment="1" applyProtection="1">
      <alignment vertical="center"/>
    </xf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/>
    <xf numFmtId="0" fontId="2" fillId="5" borderId="3" xfId="66" applyFont="1" applyFill="1" applyBorder="1" applyAlignment="1" applyProtection="1">
      <alignment vertical="center"/>
    </xf>
    <xf numFmtId="165" fontId="2" fillId="5" borderId="3" xfId="2" applyNumberFormat="1" applyFont="1" applyFill="1" applyBorder="1" applyAlignment="1">
      <alignment horizontal="center"/>
    </xf>
    <xf numFmtId="4" fontId="2" fillId="5" borderId="3" xfId="1" applyNumberFormat="1" applyFont="1" applyFill="1" applyBorder="1" applyAlignment="1">
      <alignment horizontal="center"/>
    </xf>
    <xf numFmtId="0" fontId="2" fillId="5" borderId="3" xfId="53" quotePrefix="1" applyFont="1" applyFill="1" applyBorder="1" applyAlignment="1">
      <alignment horizontal="center" vertical="center"/>
    </xf>
    <xf numFmtId="0" fontId="2" fillId="5" borderId="3" xfId="53" applyFont="1" applyFill="1" applyBorder="1" applyAlignment="1" applyProtection="1">
      <alignment horizontal="center" vertical="center"/>
    </xf>
    <xf numFmtId="0" fontId="2" fillId="5" borderId="3" xfId="8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left"/>
    </xf>
    <xf numFmtId="165" fontId="2" fillId="5" borderId="9" xfId="2" applyNumberFormat="1" applyFont="1" applyFill="1" applyBorder="1" applyAlignment="1">
      <alignment horizontal="center"/>
    </xf>
    <xf numFmtId="4" fontId="2" fillId="5" borderId="9" xfId="1" applyNumberFormat="1" applyFont="1" applyFill="1" applyBorder="1" applyAlignment="1">
      <alignment horizontal="center"/>
    </xf>
    <xf numFmtId="0" fontId="2" fillId="5" borderId="9" xfId="53" quotePrefix="1" applyFont="1" applyFill="1" applyBorder="1" applyAlignment="1">
      <alignment horizontal="center" vertical="center"/>
    </xf>
    <xf numFmtId="0" fontId="2" fillId="5" borderId="9" xfId="53" applyFont="1" applyFill="1" applyBorder="1" applyAlignment="1">
      <alignment horizontal="center" vertical="center"/>
    </xf>
    <xf numFmtId="0" fontId="2" fillId="5" borderId="9" xfId="8" applyFont="1" applyFill="1" applyBorder="1" applyAlignment="1">
      <alignment horizontal="center" vertical="center" wrapText="1"/>
    </xf>
    <xf numFmtId="0" fontId="11" fillId="5" borderId="0" xfId="1" applyFont="1" applyFill="1" applyBorder="1"/>
    <xf numFmtId="0" fontId="3" fillId="5" borderId="9" xfId="66" applyFont="1" applyFill="1" applyBorder="1" applyAlignment="1" applyProtection="1">
      <alignment vertical="center"/>
    </xf>
    <xf numFmtId="0" fontId="3" fillId="5" borderId="0" xfId="1" applyFont="1" applyFill="1" applyBorder="1" applyAlignment="1">
      <alignment horizontal="left"/>
    </xf>
    <xf numFmtId="0" fontId="3" fillId="5" borderId="9" xfId="1" applyFont="1" applyFill="1" applyBorder="1" applyAlignment="1">
      <alignment horizontal="left"/>
    </xf>
    <xf numFmtId="0" fontId="2" fillId="5" borderId="1" xfId="1" applyFont="1" applyFill="1" applyBorder="1"/>
    <xf numFmtId="0" fontId="2" fillId="5" borderId="8" xfId="1" applyFont="1" applyFill="1" applyBorder="1" applyAlignment="1" applyProtection="1">
      <alignment horizontal="center"/>
    </xf>
    <xf numFmtId="0" fontId="1" fillId="5" borderId="9" xfId="1" applyFont="1" applyFill="1" applyBorder="1"/>
    <xf numFmtId="0" fontId="3" fillId="5" borderId="0" xfId="1" applyFont="1" applyFill="1" applyBorder="1" applyAlignment="1">
      <alignment horizontal="center"/>
    </xf>
    <xf numFmtId="0" fontId="1" fillId="5" borderId="0" xfId="1" applyFont="1" applyFill="1" applyBorder="1"/>
    <xf numFmtId="0" fontId="2" fillId="5" borderId="15" xfId="66" applyFont="1" applyFill="1" applyBorder="1" applyAlignment="1" applyProtection="1">
      <alignment horizontal="center" vertical="center"/>
    </xf>
    <xf numFmtId="0" fontId="3" fillId="5" borderId="0" xfId="1" applyFont="1" applyFill="1" applyBorder="1" applyAlignment="1" applyProtection="1">
      <alignment horizontal="center"/>
    </xf>
    <xf numFmtId="0" fontId="2" fillId="5" borderId="0" xfId="69" applyFont="1" applyFill="1" applyBorder="1" applyAlignment="1" applyProtection="1">
      <alignment vertical="center"/>
    </xf>
    <xf numFmtId="0" fontId="2" fillId="5" borderId="0" xfId="66" applyFont="1" applyFill="1" applyBorder="1" applyAlignment="1" applyProtection="1">
      <alignment horizontal="center" vertical="center"/>
    </xf>
    <xf numFmtId="0" fontId="54" fillId="5" borderId="0" xfId="1" applyFont="1" applyFill="1" applyBorder="1" applyAlignment="1" applyProtection="1">
      <alignment horizontal="center"/>
    </xf>
    <xf numFmtId="0" fontId="46" fillId="5" borderId="0" xfId="1" applyFont="1" applyFill="1" applyBorder="1" applyAlignment="1" applyProtection="1">
      <alignment horizontal="center"/>
    </xf>
    <xf numFmtId="0" fontId="2" fillId="5" borderId="15" xfId="69" applyFont="1" applyFill="1" applyBorder="1" applyAlignment="1" applyProtection="1">
      <alignment vertical="center"/>
    </xf>
    <xf numFmtId="0" fontId="47" fillId="5" borderId="9" xfId="66" applyFont="1" applyFill="1" applyBorder="1" applyAlignment="1" applyProtection="1">
      <alignment vertical="center"/>
    </xf>
    <xf numFmtId="49" fontId="2" fillId="5" borderId="0" xfId="66" applyNumberFormat="1" applyFont="1" applyFill="1" applyBorder="1" applyAlignment="1" applyProtection="1">
      <alignment vertical="center"/>
    </xf>
    <xf numFmtId="0" fontId="2" fillId="5" borderId="9" xfId="55" applyFont="1" applyFill="1" applyBorder="1" applyProtection="1"/>
    <xf numFmtId="49" fontId="2" fillId="5" borderId="15" xfId="66" applyNumberFormat="1" applyFont="1" applyFill="1" applyBorder="1" applyAlignment="1" applyProtection="1">
      <alignment vertical="center"/>
    </xf>
    <xf numFmtId="0" fontId="47" fillId="5" borderId="11" xfId="66" applyFont="1" applyFill="1" applyBorder="1" applyAlignment="1" applyProtection="1">
      <alignment vertical="center"/>
    </xf>
    <xf numFmtId="0" fontId="2" fillId="5" borderId="8" xfId="55" applyFont="1" applyFill="1" applyBorder="1" applyProtection="1"/>
    <xf numFmtId="4" fontId="46" fillId="5" borderId="8" xfId="66" applyNumberFormat="1" applyFont="1" applyFill="1" applyBorder="1" applyAlignment="1" applyProtection="1">
      <alignment horizontal="center" vertical="center"/>
    </xf>
    <xf numFmtId="0" fontId="3" fillId="5" borderId="8" xfId="1" applyFont="1" applyFill="1" applyBorder="1" applyAlignment="1">
      <alignment horizontal="center"/>
    </xf>
    <xf numFmtId="49" fontId="2" fillId="5" borderId="0" xfId="66" applyNumberFormat="1" applyFont="1" applyFill="1" applyBorder="1" applyAlignment="1" applyProtection="1">
      <alignment horizontal="left" vertical="center"/>
    </xf>
    <xf numFmtId="0" fontId="2" fillId="5" borderId="9" xfId="66" applyFont="1" applyFill="1" applyBorder="1" applyAlignment="1" applyProtection="1">
      <alignment horizontal="left" vertical="center"/>
    </xf>
    <xf numFmtId="0" fontId="3" fillId="5" borderId="0" xfId="66" applyFont="1" applyFill="1" applyBorder="1" applyAlignment="1" applyProtection="1">
      <alignment horizontal="center" vertical="center"/>
    </xf>
    <xf numFmtId="0" fontId="2" fillId="5" borderId="15" xfId="1" applyFont="1" applyFill="1" applyBorder="1" applyAlignment="1" applyProtection="1">
      <alignment horizontal="center"/>
    </xf>
    <xf numFmtId="49" fontId="3" fillId="5" borderId="15" xfId="66" applyNumberFormat="1" applyFont="1" applyFill="1" applyBorder="1" applyAlignment="1" applyProtection="1">
      <alignment horizontal="center" vertical="center"/>
    </xf>
    <xf numFmtId="165" fontId="2" fillId="5" borderId="3" xfId="2" applyNumberFormat="1" applyFont="1" applyFill="1" applyBorder="1" applyAlignment="1" applyProtection="1">
      <alignment horizontal="center" vertical="center"/>
    </xf>
    <xf numFmtId="165" fontId="2" fillId="5" borderId="9" xfId="2" applyNumberFormat="1" applyFont="1" applyFill="1" applyBorder="1" applyAlignment="1" applyProtection="1">
      <alignment horizontal="center" vertical="center"/>
    </xf>
    <xf numFmtId="0" fontId="2" fillId="5" borderId="9" xfId="1" applyFont="1" applyFill="1" applyBorder="1" applyAlignment="1">
      <alignment horizontal="center"/>
    </xf>
    <xf numFmtId="49" fontId="2" fillId="5" borderId="9" xfId="66" applyNumberFormat="1" applyFont="1" applyFill="1" applyBorder="1" applyAlignment="1" applyProtection="1">
      <alignment vertical="center"/>
    </xf>
    <xf numFmtId="0" fontId="1" fillId="5" borderId="7" xfId="1" applyFont="1" applyFill="1" applyBorder="1"/>
    <xf numFmtId="165" fontId="2" fillId="5" borderId="11" xfId="2" applyNumberFormat="1" applyFont="1" applyFill="1" applyBorder="1" applyAlignment="1" applyProtection="1">
      <alignment horizontal="center" vertical="center"/>
    </xf>
    <xf numFmtId="0" fontId="3" fillId="5" borderId="8" xfId="1" applyFont="1" applyFill="1" applyBorder="1" applyAlignment="1" applyProtection="1">
      <alignment horizontal="center"/>
    </xf>
    <xf numFmtId="165" fontId="47" fillId="5" borderId="9" xfId="2" applyNumberFormat="1" applyFont="1" applyFill="1" applyBorder="1" applyAlignment="1" applyProtection="1">
      <alignment horizontal="center" vertical="center"/>
    </xf>
    <xf numFmtId="49" fontId="3" fillId="5" borderId="0" xfId="66" applyNumberFormat="1" applyFont="1" applyFill="1" applyBorder="1" applyAlignment="1" applyProtection="1">
      <alignment vertical="center"/>
    </xf>
    <xf numFmtId="49" fontId="3" fillId="5" borderId="0" xfId="66" applyNumberFormat="1" applyFont="1" applyFill="1" applyBorder="1" applyAlignment="1" applyProtection="1">
      <alignment horizontal="center" vertical="center"/>
    </xf>
    <xf numFmtId="165" fontId="3" fillId="5" borderId="9" xfId="2" applyNumberFormat="1" applyFont="1" applyFill="1" applyBorder="1" applyAlignment="1" applyProtection="1">
      <alignment horizontal="center" vertical="center"/>
    </xf>
    <xf numFmtId="0" fontId="3" fillId="5" borderId="2" xfId="1" applyFont="1" applyFill="1" applyBorder="1"/>
    <xf numFmtId="0" fontId="2" fillId="5" borderId="14" xfId="66" applyFont="1" applyFill="1" applyBorder="1" applyAlignment="1" applyProtection="1">
      <alignment horizontal="center" vertical="center"/>
    </xf>
    <xf numFmtId="0" fontId="3" fillId="5" borderId="9" xfId="1" applyFont="1" applyFill="1" applyBorder="1" applyAlignment="1" applyProtection="1"/>
    <xf numFmtId="0" fontId="1" fillId="5" borderId="8" xfId="1" applyFont="1" applyFill="1" applyBorder="1"/>
    <xf numFmtId="0" fontId="1" fillId="5" borderId="15" xfId="1" applyFont="1" applyFill="1" applyBorder="1"/>
    <xf numFmtId="0" fontId="9" fillId="5" borderId="0" xfId="1" applyFont="1" applyFill="1" applyBorder="1" applyAlignment="1">
      <alignment horizontal="center"/>
    </xf>
    <xf numFmtId="0" fontId="58" fillId="5" borderId="0" xfId="1" applyFont="1" applyFill="1" applyBorder="1" applyAlignment="1">
      <alignment horizontal="center"/>
    </xf>
    <xf numFmtId="0" fontId="9" fillId="5" borderId="0" xfId="1" applyFont="1" applyFill="1" applyBorder="1" applyAlignment="1" applyProtection="1">
      <alignment horizontal="center"/>
    </xf>
    <xf numFmtId="0" fontId="2" fillId="5" borderId="9" xfId="55" applyFont="1" applyFill="1" applyBorder="1" applyAlignment="1" applyProtection="1">
      <alignment horizontal="justify"/>
    </xf>
    <xf numFmtId="165" fontId="2" fillId="5" borderId="9" xfId="2" applyNumberFormat="1" applyFont="1" applyFill="1" applyBorder="1" applyAlignment="1" applyProtection="1">
      <alignment horizontal="center"/>
    </xf>
    <xf numFmtId="0" fontId="2" fillId="5" borderId="7" xfId="55" applyFont="1" applyFill="1" applyBorder="1" applyAlignment="1" applyProtection="1">
      <alignment horizontal="justify"/>
    </xf>
    <xf numFmtId="4" fontId="46" fillId="5" borderId="9" xfId="66" applyNumberFormat="1" applyFont="1" applyFill="1" applyBorder="1" applyAlignment="1" applyProtection="1">
      <alignment horizontal="right" vertical="center"/>
    </xf>
    <xf numFmtId="4" fontId="46" fillId="5" borderId="11" xfId="66" applyNumberFormat="1" applyFont="1" applyFill="1" applyBorder="1" applyAlignment="1" applyProtection="1">
      <alignment horizontal="right" vertical="center"/>
    </xf>
    <xf numFmtId="0" fontId="3" fillId="5" borderId="3" xfId="66" applyFont="1" applyFill="1" applyBorder="1" applyAlignment="1" applyProtection="1">
      <alignment vertical="center"/>
    </xf>
    <xf numFmtId="0" fontId="2" fillId="5" borderId="3" xfId="70" applyFont="1" applyFill="1" applyBorder="1" applyAlignment="1" applyProtection="1">
      <alignment horizontal="left" vertical="center"/>
    </xf>
    <xf numFmtId="0" fontId="2" fillId="5" borderId="14" xfId="53" quotePrefix="1" applyFont="1" applyFill="1" applyBorder="1" applyAlignment="1">
      <alignment horizontal="center" vertical="center"/>
    </xf>
    <xf numFmtId="0" fontId="2" fillId="5" borderId="1" xfId="66" applyFont="1" applyFill="1" applyBorder="1" applyAlignment="1" applyProtection="1">
      <alignment horizontal="center" vertical="center"/>
    </xf>
    <xf numFmtId="0" fontId="2" fillId="5" borderId="3" xfId="66" quotePrefix="1" applyFont="1" applyFill="1" applyBorder="1" applyAlignment="1" applyProtection="1">
      <alignment horizontal="center" vertical="center"/>
    </xf>
    <xf numFmtId="0" fontId="2" fillId="5" borderId="9" xfId="70" applyFont="1" applyFill="1" applyBorder="1" applyAlignment="1" applyProtection="1">
      <alignment horizontal="left" vertical="center"/>
    </xf>
    <xf numFmtId="0" fontId="2" fillId="5" borderId="0" xfId="53" quotePrefix="1" applyFont="1" applyFill="1" applyBorder="1" applyAlignment="1">
      <alignment horizontal="center" vertical="center"/>
    </xf>
    <xf numFmtId="0" fontId="2" fillId="5" borderId="9" xfId="66" quotePrefix="1" applyFont="1" applyFill="1" applyBorder="1" applyAlignment="1" applyProtection="1">
      <alignment horizontal="center" vertical="center"/>
    </xf>
    <xf numFmtId="0" fontId="3" fillId="5" borderId="9" xfId="66" applyFont="1" applyFill="1" applyBorder="1" applyAlignment="1" applyProtection="1">
      <alignment horizontal="center" vertical="center"/>
    </xf>
    <xf numFmtId="4" fontId="2" fillId="5" borderId="0" xfId="1" applyNumberFormat="1" applyFont="1" applyFill="1" applyBorder="1" applyAlignment="1">
      <alignment horizontal="center"/>
    </xf>
    <xf numFmtId="0" fontId="2" fillId="5" borderId="8" xfId="69" applyFont="1" applyFill="1" applyBorder="1" applyAlignment="1" applyProtection="1">
      <alignment vertical="center"/>
    </xf>
    <xf numFmtId="165" fontId="2" fillId="5" borderId="7" xfId="2" applyNumberFormat="1" applyFont="1" applyFill="1" applyBorder="1" applyAlignment="1" applyProtection="1">
      <alignment horizontal="center" vertical="center"/>
    </xf>
    <xf numFmtId="49" fontId="2" fillId="5" borderId="0" xfId="66" applyNumberFormat="1" applyFont="1" applyFill="1" applyBorder="1" applyAlignment="1" applyProtection="1">
      <alignment horizontal="center" vertical="center"/>
    </xf>
    <xf numFmtId="0" fontId="2" fillId="5" borderId="11" xfId="55" applyFont="1" applyFill="1" applyBorder="1" applyProtection="1"/>
    <xf numFmtId="165" fontId="2" fillId="5" borderId="11" xfId="2" applyNumberFormat="1" applyFont="1" applyFill="1" applyBorder="1" applyAlignment="1" applyProtection="1">
      <alignment horizontal="center"/>
    </xf>
    <xf numFmtId="165" fontId="2" fillId="5" borderId="7" xfId="2" applyNumberFormat="1" applyFont="1" applyFill="1" applyBorder="1" applyAlignment="1">
      <alignment horizontal="center"/>
    </xf>
    <xf numFmtId="165" fontId="2" fillId="5" borderId="7" xfId="2" applyNumberFormat="1" applyFont="1" applyFill="1" applyBorder="1" applyAlignment="1" applyProtection="1">
      <alignment horizontal="center"/>
    </xf>
    <xf numFmtId="0" fontId="2" fillId="5" borderId="7" xfId="55" applyFont="1" applyFill="1" applyBorder="1" applyProtection="1"/>
    <xf numFmtId="49" fontId="2" fillId="5" borderId="8" xfId="66" applyNumberFormat="1" applyFont="1" applyFill="1" applyBorder="1" applyAlignment="1" applyProtection="1">
      <alignment horizontal="center" vertical="center"/>
    </xf>
    <xf numFmtId="0" fontId="47" fillId="5" borderId="9" xfId="1" applyFont="1" applyFill="1" applyBorder="1"/>
    <xf numFmtId="49" fontId="2" fillId="5" borderId="10" xfId="66" applyNumberFormat="1" applyFont="1" applyFill="1" applyBorder="1" applyAlignment="1" applyProtection="1">
      <alignment vertical="center"/>
    </xf>
    <xf numFmtId="165" fontId="2" fillId="5" borderId="12" xfId="2" applyNumberFormat="1" applyFont="1" applyFill="1" applyBorder="1" applyAlignment="1" applyProtection="1">
      <alignment horizontal="center" vertical="center"/>
    </xf>
    <xf numFmtId="0" fontId="2" fillId="5" borderId="1" xfId="8" applyFont="1" applyFill="1" applyBorder="1" applyAlignment="1">
      <alignment horizontal="center" vertical="center" wrapText="1"/>
    </xf>
    <xf numFmtId="169" fontId="2" fillId="5" borderId="9" xfId="49" applyFont="1" applyFill="1" applyBorder="1" applyAlignment="1" applyProtection="1">
      <alignment vertical="center"/>
    </xf>
    <xf numFmtId="0" fontId="49" fillId="5" borderId="9" xfId="1" applyFont="1" applyFill="1" applyBorder="1" applyAlignment="1">
      <alignment horizontal="center"/>
    </xf>
    <xf numFmtId="0" fontId="3" fillId="5" borderId="12" xfId="66" applyFont="1" applyFill="1" applyBorder="1" applyAlignment="1" applyProtection="1">
      <alignment horizontal="center" vertical="center"/>
    </xf>
    <xf numFmtId="0" fontId="2" fillId="5" borderId="0" xfId="66" quotePrefix="1" applyFont="1" applyFill="1" applyBorder="1" applyAlignment="1" applyProtection="1">
      <alignment horizontal="center" vertical="center"/>
    </xf>
    <xf numFmtId="0" fontId="56" fillId="5" borderId="9" xfId="66" applyFont="1" applyFill="1" applyBorder="1" applyAlignment="1" applyProtection="1">
      <alignment vertical="center"/>
    </xf>
    <xf numFmtId="0" fontId="2" fillId="5" borderId="9" xfId="66" applyFont="1" applyFill="1" applyBorder="1" applyAlignment="1" applyProtection="1">
      <alignment horizontal="left" vertical="center" wrapText="1"/>
    </xf>
    <xf numFmtId="0" fontId="52" fillId="5" borderId="0" xfId="0" applyFont="1" applyFill="1" applyBorder="1"/>
    <xf numFmtId="0" fontId="2" fillId="5" borderId="7" xfId="66" quotePrefix="1" applyFont="1" applyFill="1" applyBorder="1" applyAlignment="1" applyProtection="1">
      <alignment horizontal="center" vertical="center"/>
    </xf>
    <xf numFmtId="10" fontId="46" fillId="5" borderId="12" xfId="2" applyNumberFormat="1" applyFont="1" applyFill="1" applyBorder="1" applyAlignment="1" applyProtection="1">
      <alignment horizontal="center" vertical="center"/>
    </xf>
    <xf numFmtId="0" fontId="2" fillId="5" borderId="2" xfId="1" applyFont="1" applyFill="1" applyBorder="1" applyAlignment="1" applyProtection="1">
      <alignment horizontal="center"/>
    </xf>
    <xf numFmtId="10" fontId="2" fillId="5" borderId="1" xfId="2" applyNumberFormat="1" applyFont="1" applyFill="1" applyBorder="1" applyAlignment="1">
      <alignment horizontal="center"/>
    </xf>
    <xf numFmtId="10" fontId="46" fillId="5" borderId="7" xfId="2" applyNumberFormat="1" applyFont="1" applyFill="1" applyBorder="1" applyAlignment="1" applyProtection="1">
      <alignment horizontal="center" vertical="center"/>
    </xf>
    <xf numFmtId="49" fontId="3" fillId="5" borderId="10" xfId="66" applyNumberFormat="1" applyFont="1" applyFill="1" applyBorder="1" applyAlignment="1" applyProtection="1">
      <alignment horizontal="center" vertical="center"/>
    </xf>
    <xf numFmtId="49" fontId="3" fillId="5" borderId="8" xfId="66" applyNumberFormat="1" applyFont="1" applyFill="1" applyBorder="1" applyAlignment="1" applyProtection="1">
      <alignment vertical="center"/>
    </xf>
    <xf numFmtId="165" fontId="46" fillId="5" borderId="1" xfId="2" applyNumberFormat="1" applyFont="1" applyFill="1" applyBorder="1" applyAlignment="1" applyProtection="1">
      <alignment horizontal="center" vertical="center"/>
    </xf>
    <xf numFmtId="4" fontId="46" fillId="5" borderId="1" xfId="66" applyNumberFormat="1" applyFont="1" applyFill="1" applyBorder="1" applyAlignment="1" applyProtection="1">
      <alignment horizontal="center" vertical="center"/>
    </xf>
    <xf numFmtId="0" fontId="61" fillId="5" borderId="9" xfId="1" applyFont="1" applyFill="1" applyBorder="1"/>
    <xf numFmtId="49" fontId="3" fillId="5" borderId="10" xfId="66" applyNumberFormat="1" applyFont="1" applyFill="1" applyBorder="1" applyAlignment="1" applyProtection="1">
      <alignment vertical="center"/>
    </xf>
    <xf numFmtId="0" fontId="52" fillId="5" borderId="15" xfId="0" applyFont="1" applyFill="1" applyBorder="1" applyAlignment="1">
      <alignment vertical="center"/>
    </xf>
    <xf numFmtId="10" fontId="46" fillId="5" borderId="9" xfId="2" applyNumberFormat="1" applyFont="1" applyFill="1" applyBorder="1" applyAlignment="1" applyProtection="1">
      <alignment horizontal="center" vertical="center"/>
    </xf>
    <xf numFmtId="10" fontId="46" fillId="5" borderId="1" xfId="2" applyNumberFormat="1" applyFont="1" applyFill="1" applyBorder="1" applyAlignment="1" applyProtection="1">
      <alignment horizontal="center" vertical="center"/>
    </xf>
    <xf numFmtId="0" fontId="52" fillId="5" borderId="15" xfId="0" applyFont="1" applyFill="1" applyBorder="1"/>
    <xf numFmtId="10" fontId="2" fillId="5" borderId="1" xfId="2" applyNumberFormat="1" applyFont="1" applyFill="1" applyBorder="1" applyAlignment="1" applyProtection="1">
      <alignment horizontal="center" vertical="center"/>
    </xf>
    <xf numFmtId="4" fontId="2" fillId="5" borderId="14" xfId="53" applyNumberFormat="1" applyFont="1" applyFill="1" applyBorder="1" applyAlignment="1" applyProtection="1">
      <alignment horizontal="center" vertical="center"/>
    </xf>
    <xf numFmtId="0" fontId="2" fillId="5" borderId="7" xfId="8" applyFont="1" applyFill="1" applyBorder="1" applyAlignment="1" applyProtection="1">
      <alignment horizontal="left" vertical="center"/>
    </xf>
    <xf numFmtId="0" fontId="47" fillId="5" borderId="7" xfId="66" applyFont="1" applyFill="1" applyBorder="1" applyAlignment="1" applyProtection="1">
      <alignment vertical="center"/>
    </xf>
    <xf numFmtId="4" fontId="2" fillId="5" borderId="1" xfId="1" applyNumberFormat="1" applyFont="1" applyFill="1" applyBorder="1" applyAlignment="1">
      <alignment horizontal="center"/>
    </xf>
    <xf numFmtId="0" fontId="2" fillId="5" borderId="14" xfId="66" quotePrefix="1" applyFont="1" applyFill="1" applyBorder="1" applyAlignment="1" applyProtection="1">
      <alignment horizontal="center" vertical="center"/>
    </xf>
    <xf numFmtId="0" fontId="11" fillId="5" borderId="12" xfId="66" applyFont="1" applyFill="1" applyBorder="1" applyAlignment="1" applyProtection="1">
      <alignment horizontal="center" vertical="center"/>
    </xf>
    <xf numFmtId="0" fontId="2" fillId="5" borderId="2" xfId="66" applyFont="1" applyFill="1" applyBorder="1" applyAlignment="1" applyProtection="1">
      <alignment vertical="center"/>
    </xf>
    <xf numFmtId="10" fontId="2" fillId="5" borderId="2" xfId="2" applyNumberFormat="1" applyFont="1" applyFill="1" applyBorder="1" applyAlignment="1">
      <alignment horizontal="center"/>
    </xf>
    <xf numFmtId="0" fontId="2" fillId="5" borderId="3" xfId="8" quotePrefix="1" applyFont="1" applyFill="1" applyBorder="1" applyAlignment="1" applyProtection="1">
      <alignment horizontal="center" vertical="center"/>
    </xf>
    <xf numFmtId="0" fontId="2" fillId="5" borderId="1" xfId="8" applyFont="1" applyFill="1" applyBorder="1" applyAlignment="1" applyProtection="1">
      <alignment horizontal="center" vertical="center"/>
    </xf>
    <xf numFmtId="0" fontId="2" fillId="5" borderId="1" xfId="8" quotePrefix="1" applyFont="1" applyFill="1" applyBorder="1" applyAlignment="1" applyProtection="1">
      <alignment horizontal="center" vertical="center"/>
    </xf>
    <xf numFmtId="0" fontId="2" fillId="5" borderId="9" xfId="8" applyFont="1" applyFill="1" applyBorder="1" applyAlignment="1" applyProtection="1">
      <alignment horizontal="center" vertical="center"/>
    </xf>
    <xf numFmtId="0" fontId="2" fillId="5" borderId="7" xfId="8" applyFont="1" applyFill="1" applyBorder="1" applyAlignment="1" applyProtection="1">
      <alignment horizontal="center" vertical="center"/>
    </xf>
    <xf numFmtId="0" fontId="11" fillId="5" borderId="8" xfId="1" applyFont="1" applyFill="1" applyBorder="1"/>
    <xf numFmtId="0" fontId="2" fillId="5" borderId="8" xfId="8" applyFont="1" applyFill="1" applyBorder="1" applyAlignment="1" applyProtection="1">
      <alignment horizontal="left" vertical="center"/>
    </xf>
    <xf numFmtId="0" fontId="2" fillId="5" borderId="0" xfId="8" applyFont="1" applyFill="1" applyBorder="1" applyAlignment="1" applyProtection="1">
      <alignment horizontal="center" vertical="center"/>
    </xf>
    <xf numFmtId="0" fontId="2" fillId="5" borderId="8" xfId="8" applyFont="1" applyFill="1" applyBorder="1" applyAlignment="1" applyProtection="1">
      <alignment horizontal="center" vertical="center"/>
    </xf>
    <xf numFmtId="0" fontId="2" fillId="5" borderId="10" xfId="69" applyFont="1" applyFill="1" applyBorder="1" applyAlignment="1" applyProtection="1">
      <alignment vertical="center"/>
    </xf>
    <xf numFmtId="0" fontId="11" fillId="5" borderId="11" xfId="66" applyFont="1" applyFill="1" applyBorder="1" applyAlignment="1" applyProtection="1">
      <alignment horizontal="center" vertical="center"/>
    </xf>
    <xf numFmtId="49" fontId="3" fillId="5" borderId="0" xfId="1" applyNumberFormat="1" applyFont="1" applyFill="1" applyBorder="1"/>
    <xf numFmtId="0" fontId="3" fillId="5" borderId="7" xfId="8" applyFont="1" applyFill="1" applyBorder="1" applyAlignment="1" applyProtection="1">
      <alignment horizontal="left" vertical="center"/>
    </xf>
    <xf numFmtId="0" fontId="2" fillId="5" borderId="12" xfId="8" applyFont="1" applyFill="1" applyBorder="1" applyAlignment="1" applyProtection="1">
      <alignment horizontal="center" vertical="center"/>
    </xf>
    <xf numFmtId="0" fontId="2" fillId="5" borderId="10" xfId="8" applyFont="1" applyFill="1" applyBorder="1" applyAlignment="1" applyProtection="1">
      <alignment horizontal="center" vertical="center"/>
    </xf>
    <xf numFmtId="0" fontId="2" fillId="5" borderId="11" xfId="8" applyFont="1" applyFill="1" applyBorder="1" applyAlignment="1" applyProtection="1">
      <alignment horizontal="center" vertical="center"/>
    </xf>
    <xf numFmtId="0" fontId="2" fillId="5" borderId="7" xfId="8" quotePrefix="1" applyFont="1" applyFill="1" applyBorder="1" applyAlignment="1" applyProtection="1">
      <alignment horizontal="center" vertical="center"/>
    </xf>
    <xf numFmtId="0" fontId="56" fillId="5" borderId="7" xfId="66" applyFont="1" applyFill="1" applyBorder="1" applyAlignment="1" applyProtection="1">
      <alignment horizontal="center" vertical="center"/>
    </xf>
    <xf numFmtId="0" fontId="3" fillId="5" borderId="8" xfId="66" applyFont="1" applyFill="1" applyBorder="1" applyAlignment="1" applyProtection="1">
      <alignment horizontal="center" vertical="center"/>
    </xf>
    <xf numFmtId="0" fontId="3" fillId="5" borderId="10" xfId="69" applyFont="1" applyFill="1" applyBorder="1" applyAlignment="1" applyProtection="1">
      <alignment vertical="center"/>
    </xf>
    <xf numFmtId="0" fontId="2" fillId="5" borderId="12" xfId="8" applyFont="1" applyFill="1" applyBorder="1" applyAlignment="1" applyProtection="1">
      <alignment horizontal="left" vertical="center"/>
    </xf>
    <xf numFmtId="10" fontId="2" fillId="5" borderId="3" xfId="2" applyNumberFormat="1" applyFont="1" applyFill="1" applyBorder="1" applyAlignment="1">
      <alignment horizontal="center"/>
    </xf>
    <xf numFmtId="10" fontId="2" fillId="5" borderId="2" xfId="2" applyNumberFormat="1" applyFont="1" applyFill="1" applyBorder="1" applyAlignment="1" applyProtection="1">
      <alignment horizontal="center" vertical="center"/>
    </xf>
    <xf numFmtId="4" fontId="2" fillId="5" borderId="2" xfId="1" applyNumberFormat="1" applyFont="1" applyFill="1" applyBorder="1" applyAlignment="1">
      <alignment horizontal="center"/>
    </xf>
    <xf numFmtId="0" fontId="2" fillId="5" borderId="2" xfId="8" quotePrefix="1" applyFont="1" applyFill="1" applyBorder="1" applyAlignment="1" applyProtection="1">
      <alignment horizontal="center" vertical="center"/>
    </xf>
    <xf numFmtId="0" fontId="2" fillId="5" borderId="2" xfId="8" applyFont="1" applyFill="1" applyBorder="1" applyAlignment="1" applyProtection="1">
      <alignment horizontal="center" vertical="center"/>
    </xf>
    <xf numFmtId="10" fontId="2" fillId="5" borderId="8" xfId="2" applyNumberFormat="1" applyFont="1" applyFill="1" applyBorder="1" applyAlignment="1" applyProtection="1">
      <alignment horizontal="center" vertical="center"/>
    </xf>
    <xf numFmtId="4" fontId="2" fillId="5" borderId="8" xfId="1" applyNumberFormat="1" applyFont="1" applyFill="1" applyBorder="1" applyAlignment="1">
      <alignment horizontal="center"/>
    </xf>
    <xf numFmtId="0" fontId="2" fillId="5" borderId="0" xfId="8" applyFont="1" applyFill="1" applyBorder="1" applyAlignment="1" applyProtection="1">
      <alignment horizontal="left" vertical="center"/>
    </xf>
    <xf numFmtId="0" fontId="2" fillId="5" borderId="8" xfId="67" applyFont="1" applyFill="1" applyBorder="1" applyAlignment="1" applyProtection="1">
      <alignment horizontal="center" vertical="center" wrapText="1"/>
    </xf>
    <xf numFmtId="10" fontId="2" fillId="5" borderId="8" xfId="2" applyNumberFormat="1" applyFont="1" applyFill="1" applyBorder="1" applyAlignment="1" applyProtection="1">
      <alignment horizontal="center"/>
    </xf>
    <xf numFmtId="0" fontId="47" fillId="5" borderId="10" xfId="66" applyFont="1" applyFill="1" applyBorder="1" applyAlignment="1" applyProtection="1">
      <alignment vertical="center"/>
    </xf>
    <xf numFmtId="10" fontId="47" fillId="5" borderId="10" xfId="2" applyNumberFormat="1" applyFont="1" applyFill="1" applyBorder="1" applyAlignment="1" applyProtection="1">
      <alignment horizontal="center" vertical="center"/>
    </xf>
    <xf numFmtId="0" fontId="2" fillId="5" borderId="2" xfId="1" applyFont="1" applyFill="1" applyBorder="1" applyAlignment="1">
      <alignment horizontal="center"/>
    </xf>
    <xf numFmtId="0" fontId="56" fillId="5" borderId="8" xfId="66" applyFont="1" applyFill="1" applyBorder="1" applyAlignment="1" applyProtection="1">
      <alignment horizontal="center" vertical="center"/>
    </xf>
    <xf numFmtId="0" fontId="1" fillId="0" borderId="0" xfId="1" applyFont="1"/>
    <xf numFmtId="0" fontId="52" fillId="5" borderId="0" xfId="0" applyFont="1" applyFill="1"/>
    <xf numFmtId="4" fontId="52" fillId="0" borderId="0" xfId="0" applyNumberFormat="1" applyFont="1"/>
    <xf numFmtId="0" fontId="0" fillId="5" borderId="0" xfId="0" applyFill="1"/>
    <xf numFmtId="0" fontId="2" fillId="0" borderId="9" xfId="1" applyFont="1" applyFill="1" applyBorder="1" applyAlignment="1"/>
    <xf numFmtId="0" fontId="21" fillId="3" borderId="5" xfId="5" applyFont="1" applyFill="1" applyBorder="1" applyAlignment="1" applyProtection="1">
      <alignment horizontal="center" vertical="center"/>
    </xf>
    <xf numFmtId="0" fontId="2" fillId="0" borderId="8" xfId="7" applyFont="1" applyFill="1" applyBorder="1" applyAlignment="1">
      <alignment horizontal="center" vertical="center"/>
    </xf>
    <xf numFmtId="0" fontId="2" fillId="0" borderId="10" xfId="7" applyFont="1" applyFill="1" applyBorder="1" applyAlignment="1">
      <alignment horizontal="center" vertical="center"/>
    </xf>
    <xf numFmtId="0" fontId="2" fillId="5" borderId="7" xfId="53" quotePrefix="1" applyFont="1" applyFill="1" applyBorder="1" applyAlignment="1">
      <alignment horizontal="center" vertical="center"/>
    </xf>
    <xf numFmtId="0" fontId="2" fillId="5" borderId="9" xfId="53" applyFont="1" applyFill="1" applyBorder="1" applyAlignment="1"/>
    <xf numFmtId="0" fontId="62" fillId="5" borderId="9" xfId="0" applyFont="1" applyFill="1" applyBorder="1"/>
    <xf numFmtId="0" fontId="3" fillId="5" borderId="2" xfId="66" applyFont="1" applyFill="1" applyBorder="1" applyAlignment="1" applyProtection="1">
      <alignment horizontal="center" vertical="center"/>
    </xf>
    <xf numFmtId="0" fontId="2" fillId="5" borderId="3" xfId="53" applyFont="1" applyFill="1" applyBorder="1" applyAlignment="1"/>
    <xf numFmtId="0" fontId="2" fillId="5" borderId="1" xfId="11" quotePrefix="1" applyFont="1" applyFill="1" applyBorder="1" applyAlignment="1">
      <alignment horizontal="center" vertical="center"/>
    </xf>
    <xf numFmtId="0" fontId="2" fillId="5" borderId="1" xfId="11" quotePrefix="1" applyFont="1" applyFill="1" applyBorder="1" applyAlignment="1" applyProtection="1">
      <alignment horizontal="center" vertical="center"/>
      <protection locked="0"/>
    </xf>
    <xf numFmtId="0" fontId="2" fillId="5" borderId="7" xfId="11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>
      <alignment horizontal="left" vertical="center"/>
    </xf>
    <xf numFmtId="0" fontId="2" fillId="5" borderId="9" xfId="0" quotePrefix="1" applyFont="1" applyFill="1" applyBorder="1" applyAlignment="1">
      <alignment vertical="center"/>
    </xf>
    <xf numFmtId="49" fontId="3" fillId="5" borderId="0" xfId="8" applyNumberFormat="1" applyFont="1" applyFill="1" applyBorder="1" applyAlignment="1">
      <alignment horizontal="center" vertical="center"/>
    </xf>
    <xf numFmtId="0" fontId="63" fillId="5" borderId="8" xfId="0" applyFont="1" applyFill="1" applyBorder="1" applyAlignment="1">
      <alignment horizontal="center"/>
    </xf>
    <xf numFmtId="0" fontId="2" fillId="5" borderId="7" xfId="8" applyFont="1" applyFill="1" applyBorder="1" applyAlignment="1" applyProtection="1">
      <alignment horizontal="left" vertical="top" wrapText="1"/>
      <protection locked="0"/>
    </xf>
    <xf numFmtId="0" fontId="52" fillId="5" borderId="7" xfId="0" applyFont="1" applyFill="1" applyBorder="1"/>
    <xf numFmtId="0" fontId="52" fillId="5" borderId="12" xfId="0" applyFont="1" applyFill="1" applyBorder="1"/>
    <xf numFmtId="0" fontId="5" fillId="0" borderId="0" xfId="1" applyFont="1" applyAlignment="1">
      <alignment horizontal="left" indent="2"/>
    </xf>
    <xf numFmtId="0" fontId="1" fillId="0" borderId="0" xfId="1" applyAlignment="1">
      <alignment horizontal="center"/>
    </xf>
    <xf numFmtId="0" fontId="9" fillId="0" borderId="0" xfId="1" applyFont="1" applyAlignment="1">
      <alignment horizontal="left" indent="2"/>
    </xf>
    <xf numFmtId="0" fontId="64" fillId="0" borderId="0" xfId="73" applyFont="1" applyAlignment="1">
      <alignment horizontal="left" vertical="center"/>
    </xf>
    <xf numFmtId="0" fontId="65" fillId="0" borderId="0" xfId="73" applyFont="1" applyAlignment="1">
      <alignment horizontal="left" vertical="center"/>
    </xf>
    <xf numFmtId="0" fontId="66" fillId="0" borderId="0" xfId="5" applyFont="1" applyAlignment="1">
      <alignment horizontal="center" vertical="center"/>
    </xf>
    <xf numFmtId="0" fontId="64" fillId="0" borderId="0" xfId="5" applyFont="1" applyAlignment="1" applyProtection="1">
      <alignment horizontal="right" vertical="center"/>
    </xf>
    <xf numFmtId="49" fontId="58" fillId="0" borderId="0" xfId="5" applyNumberFormat="1" applyFont="1" applyAlignment="1" applyProtection="1">
      <alignment horizontal="right" vertical="center"/>
    </xf>
    <xf numFmtId="0" fontId="5" fillId="2" borderId="7" xfId="5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centerContinuous" vertical="center"/>
    </xf>
    <xf numFmtId="0" fontId="67" fillId="2" borderId="8" xfId="3" applyFont="1" applyFill="1" applyBorder="1" applyAlignment="1" applyProtection="1">
      <alignment horizontal="center" vertical="center"/>
    </xf>
    <xf numFmtId="0" fontId="67" fillId="2" borderId="7" xfId="3" applyFont="1" applyFill="1" applyBorder="1" applyAlignment="1" applyProtection="1">
      <alignment horizontal="centerContinuous" vertical="center"/>
    </xf>
    <xf numFmtId="0" fontId="9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 applyProtection="1">
      <alignment horizontal="centerContinuous" vertical="center"/>
    </xf>
    <xf numFmtId="49" fontId="3" fillId="5" borderId="1" xfId="74" applyNumberFormat="1" applyFont="1" applyFill="1" applyBorder="1" applyAlignment="1" applyProtection="1">
      <alignment horizontal="center" vertical="center"/>
      <protection locked="0"/>
    </xf>
    <xf numFmtId="0" fontId="3" fillId="5" borderId="2" xfId="1" applyFont="1" applyFill="1" applyBorder="1" applyAlignment="1">
      <alignment horizontal="left"/>
    </xf>
    <xf numFmtId="0" fontId="2" fillId="5" borderId="1" xfId="1" applyFont="1" applyFill="1" applyBorder="1" applyAlignment="1">
      <alignment horizontal="center"/>
    </xf>
    <xf numFmtId="0" fontId="2" fillId="5" borderId="1" xfId="74" quotePrefix="1" applyFont="1" applyFill="1" applyBorder="1" applyAlignment="1">
      <alignment horizontal="center" vertical="center"/>
    </xf>
    <xf numFmtId="0" fontId="2" fillId="5" borderId="1" xfId="74" applyFont="1" applyFill="1" applyBorder="1" applyAlignment="1">
      <alignment horizontal="center" vertical="center"/>
    </xf>
    <xf numFmtId="49" fontId="3" fillId="5" borderId="7" xfId="74" applyNumberFormat="1" applyFont="1" applyFill="1" applyBorder="1" applyAlignment="1" applyProtection="1">
      <alignment horizontal="center" vertical="center"/>
      <protection locked="0"/>
    </xf>
    <xf numFmtId="0" fontId="3" fillId="5" borderId="9" xfId="74" applyFont="1" applyFill="1" applyBorder="1" applyAlignment="1" applyProtection="1">
      <alignment horizontal="left" vertical="center"/>
      <protection locked="0"/>
    </xf>
    <xf numFmtId="0" fontId="2" fillId="5" borderId="8" xfId="74" applyFont="1" applyFill="1" applyBorder="1" applyAlignment="1" applyProtection="1">
      <alignment horizontal="center" vertical="center"/>
      <protection locked="0"/>
    </xf>
    <xf numFmtId="10" fontId="54" fillId="5" borderId="7" xfId="74" quotePrefix="1" applyNumberFormat="1" applyFont="1" applyFill="1" applyBorder="1" applyAlignment="1">
      <alignment horizontal="center" vertical="center"/>
    </xf>
    <xf numFmtId="4" fontId="54" fillId="5" borderId="7" xfId="74" quotePrefix="1" applyNumberFormat="1" applyFont="1" applyFill="1" applyBorder="1" applyAlignment="1">
      <alignment horizontal="center" vertical="center"/>
    </xf>
    <xf numFmtId="0" fontId="2" fillId="5" borderId="7" xfId="74" applyFont="1" applyFill="1" applyBorder="1" applyAlignment="1">
      <alignment horizontal="center" vertical="center"/>
    </xf>
    <xf numFmtId="0" fontId="2" fillId="5" borderId="7" xfId="7" applyFont="1" applyFill="1" applyBorder="1" applyAlignment="1" applyProtection="1">
      <alignment horizontal="center" vertical="center"/>
    </xf>
    <xf numFmtId="49" fontId="2" fillId="5" borderId="7" xfId="74" applyNumberFormat="1" applyFont="1" applyFill="1" applyBorder="1" applyAlignment="1" applyProtection="1">
      <alignment horizontal="center" vertical="center"/>
      <protection locked="0"/>
    </xf>
    <xf numFmtId="0" fontId="2" fillId="5" borderId="8" xfId="1" applyFont="1" applyFill="1" applyBorder="1" applyAlignment="1">
      <alignment horizontal="left"/>
    </xf>
    <xf numFmtId="0" fontId="2" fillId="5" borderId="9" xfId="74" applyFont="1" applyFill="1" applyBorder="1" applyAlignment="1" applyProtection="1">
      <alignment horizontal="left" vertical="center"/>
      <protection locked="0"/>
    </xf>
    <xf numFmtId="0" fontId="2" fillId="5" borderId="8" xfId="52" applyFont="1" applyFill="1" applyBorder="1" applyAlignment="1" applyProtection="1">
      <alignment horizontal="center" vertical="center"/>
      <protection locked="0"/>
    </xf>
    <xf numFmtId="0" fontId="2" fillId="5" borderId="7" xfId="52" applyFont="1" applyFill="1" applyBorder="1" applyAlignment="1" applyProtection="1">
      <alignment horizontal="center" vertical="center"/>
      <protection locked="0"/>
    </xf>
    <xf numFmtId="10" fontId="46" fillId="5" borderId="7" xfId="74" applyNumberFormat="1" applyFont="1" applyFill="1" applyBorder="1" applyAlignment="1">
      <alignment horizontal="center" vertical="center"/>
    </xf>
    <xf numFmtId="4" fontId="46" fillId="5" borderId="7" xfId="74" applyNumberFormat="1" applyFont="1" applyFill="1" applyBorder="1" applyAlignment="1">
      <alignment horizontal="center" vertical="center"/>
    </xf>
    <xf numFmtId="0" fontId="2" fillId="5" borderId="7" xfId="74" applyFont="1" applyFill="1" applyBorder="1" applyAlignment="1" applyProtection="1">
      <alignment horizontal="center" vertical="center"/>
      <protection locked="0"/>
    </xf>
    <xf numFmtId="0" fontId="2" fillId="5" borderId="7" xfId="74" applyFont="1" applyFill="1" applyBorder="1" applyAlignment="1">
      <alignment horizontal="center" vertical="center" wrapText="1"/>
    </xf>
    <xf numFmtId="0" fontId="2" fillId="5" borderId="7" xfId="74" applyFont="1" applyFill="1" applyBorder="1" applyAlignment="1">
      <alignment vertical="center"/>
    </xf>
    <xf numFmtId="0" fontId="2" fillId="5" borderId="7" xfId="52" applyFont="1" applyFill="1" applyBorder="1" applyAlignment="1">
      <alignment horizontal="center" vertical="center" wrapText="1"/>
    </xf>
    <xf numFmtId="0" fontId="2" fillId="5" borderId="9" xfId="66" applyFont="1" applyFill="1" applyBorder="1" applyAlignment="1" applyProtection="1">
      <alignment vertical="center"/>
      <protection locked="0"/>
    </xf>
    <xf numFmtId="0" fontId="2" fillId="5" borderId="7" xfId="52" applyFont="1" applyFill="1" applyBorder="1" applyAlignment="1" applyProtection="1">
      <alignment horizontal="center" vertical="center" wrapText="1"/>
      <protection locked="0"/>
    </xf>
    <xf numFmtId="0" fontId="2" fillId="5" borderId="7" xfId="52" applyFont="1" applyFill="1" applyBorder="1" applyAlignment="1" applyProtection="1">
      <alignment horizontal="center" vertical="center"/>
    </xf>
    <xf numFmtId="0" fontId="11" fillId="5" borderId="8" xfId="1" applyFont="1" applyFill="1" applyBorder="1" applyAlignment="1">
      <alignment horizontal="left"/>
    </xf>
    <xf numFmtId="0" fontId="2" fillId="5" borderId="9" xfId="75" applyFont="1" applyFill="1" applyBorder="1" applyAlignment="1" applyProtection="1">
      <alignment vertical="center"/>
      <protection locked="0"/>
    </xf>
    <xf numFmtId="0" fontId="2" fillId="5" borderId="9" xfId="69" applyFont="1" applyFill="1" applyBorder="1" applyAlignment="1" applyProtection="1">
      <alignment vertical="center"/>
      <protection locked="0"/>
    </xf>
    <xf numFmtId="0" fontId="2" fillId="5" borderId="7" xfId="66" applyFont="1" applyFill="1" applyBorder="1" applyAlignment="1" applyProtection="1">
      <alignment horizontal="center" vertical="center"/>
      <protection locked="0"/>
    </xf>
    <xf numFmtId="0" fontId="2" fillId="5" borderId="9" xfId="74" applyFont="1" applyFill="1" applyBorder="1" applyAlignment="1" applyProtection="1">
      <alignment vertical="center"/>
      <protection locked="0"/>
    </xf>
    <xf numFmtId="0" fontId="2" fillId="5" borderId="9" xfId="52" applyFont="1" applyFill="1" applyBorder="1" applyAlignment="1" applyProtection="1">
      <alignment horizontal="justify" vertical="center" wrapText="1"/>
      <protection locked="0"/>
    </xf>
    <xf numFmtId="0" fontId="2" fillId="5" borderId="7" xfId="52" applyFont="1" applyFill="1" applyBorder="1" applyAlignment="1" applyProtection="1">
      <alignment horizontal="center"/>
      <protection locked="0"/>
    </xf>
    <xf numFmtId="4" fontId="46" fillId="5" borderId="7" xfId="74" quotePrefix="1" applyNumberFormat="1" applyFont="1" applyFill="1" applyBorder="1" applyAlignment="1">
      <alignment horizontal="center" vertical="center"/>
    </xf>
    <xf numFmtId="0" fontId="46" fillId="5" borderId="7" xfId="74" applyFont="1" applyFill="1" applyBorder="1" applyAlignment="1">
      <alignment horizontal="center" vertical="center"/>
    </xf>
    <xf numFmtId="0" fontId="2" fillId="5" borderId="8" xfId="75" applyFont="1" applyFill="1" applyBorder="1" applyAlignment="1" applyProtection="1">
      <alignment vertical="center"/>
      <protection locked="0"/>
    </xf>
    <xf numFmtId="0" fontId="2" fillId="0" borderId="9" xfId="52" applyFont="1" applyFill="1" applyBorder="1" applyAlignment="1" applyProtection="1">
      <alignment horizontal="justify" vertical="center" wrapText="1"/>
      <protection locked="0"/>
    </xf>
    <xf numFmtId="0" fontId="11" fillId="5" borderId="7" xfId="52" applyFont="1" applyFill="1" applyBorder="1" applyAlignment="1" applyProtection="1">
      <alignment horizontal="center" vertical="center" wrapText="1"/>
      <protection locked="0"/>
    </xf>
    <xf numFmtId="0" fontId="2" fillId="5" borderId="8" xfId="74" applyFont="1" applyFill="1" applyBorder="1" applyAlignment="1" applyProtection="1">
      <alignment vertical="center"/>
      <protection locked="0"/>
    </xf>
    <xf numFmtId="0" fontId="2" fillId="5" borderId="9" xfId="52" applyFont="1" applyFill="1" applyBorder="1" applyAlignment="1" applyProtection="1">
      <alignment vertical="center"/>
      <protection locked="0"/>
    </xf>
    <xf numFmtId="49" fontId="2" fillId="5" borderId="12" xfId="74" applyNumberFormat="1" applyFont="1" applyFill="1" applyBorder="1" applyAlignment="1" applyProtection="1">
      <alignment horizontal="center" vertical="center"/>
      <protection locked="0"/>
    </xf>
    <xf numFmtId="0" fontId="2" fillId="5" borderId="10" xfId="74" applyFont="1" applyFill="1" applyBorder="1" applyAlignment="1" applyProtection="1">
      <alignment vertical="center"/>
      <protection locked="0"/>
    </xf>
    <xf numFmtId="0" fontId="2" fillId="5" borderId="11" xfId="52" applyFont="1" applyFill="1" applyBorder="1" applyAlignment="1" applyProtection="1">
      <alignment vertical="center"/>
      <protection locked="0"/>
    </xf>
    <xf numFmtId="0" fontId="2" fillId="5" borderId="12" xfId="74" applyFont="1" applyFill="1" applyBorder="1" applyAlignment="1" applyProtection="1">
      <alignment horizontal="center" vertical="center"/>
      <protection locked="0"/>
    </xf>
    <xf numFmtId="0" fontId="46" fillId="5" borderId="12" xfId="74" applyFont="1" applyFill="1" applyBorder="1" applyAlignment="1">
      <alignment horizontal="center" vertical="center"/>
    </xf>
    <xf numFmtId="0" fontId="2" fillId="5" borderId="12" xfId="74" applyFont="1" applyFill="1" applyBorder="1" applyAlignment="1">
      <alignment horizontal="center" vertical="center"/>
    </xf>
    <xf numFmtId="0" fontId="2" fillId="5" borderId="12" xfId="74" applyFont="1" applyFill="1" applyBorder="1" applyAlignment="1">
      <alignment vertical="center"/>
    </xf>
    <xf numFmtId="0" fontId="1" fillId="5" borderId="3" xfId="1" applyFont="1" applyFill="1" applyBorder="1"/>
    <xf numFmtId="0" fontId="2" fillId="5" borderId="7" xfId="52" applyFont="1" applyFill="1" applyBorder="1" applyAlignment="1">
      <alignment horizontal="center" vertical="center"/>
    </xf>
    <xf numFmtId="0" fontId="47" fillId="5" borderId="7" xfId="52" applyFont="1" applyFill="1" applyBorder="1" applyAlignment="1" applyProtection="1">
      <alignment horizontal="center" vertical="center"/>
      <protection locked="0"/>
    </xf>
    <xf numFmtId="0" fontId="2" fillId="5" borderId="7" xfId="74" quotePrefix="1" applyFont="1" applyFill="1" applyBorder="1" applyAlignment="1">
      <alignment horizontal="center" vertical="center"/>
    </xf>
    <xf numFmtId="49" fontId="2" fillId="5" borderId="8" xfId="74" applyNumberFormat="1" applyFont="1" applyFill="1" applyBorder="1" applyAlignment="1" applyProtection="1">
      <alignment horizontal="center" vertical="center"/>
      <protection locked="0"/>
    </xf>
    <xf numFmtId="0" fontId="11" fillId="5" borderId="7" xfId="52" applyFont="1" applyFill="1" applyBorder="1" applyAlignment="1" applyProtection="1">
      <alignment horizontal="center" vertical="center"/>
      <protection locked="0"/>
    </xf>
    <xf numFmtId="0" fontId="2" fillId="5" borderId="8" xfId="66" applyFont="1" applyFill="1" applyBorder="1" applyAlignment="1" applyProtection="1">
      <alignment horizontal="center" vertical="center"/>
      <protection locked="0"/>
    </xf>
    <xf numFmtId="10" fontId="46" fillId="5" borderId="12" xfId="74" applyNumberFormat="1" applyFont="1" applyFill="1" applyBorder="1" applyAlignment="1">
      <alignment horizontal="center" vertical="center"/>
    </xf>
    <xf numFmtId="4" fontId="46" fillId="5" borderId="12" xfId="74" applyNumberFormat="1" applyFont="1" applyFill="1" applyBorder="1" applyAlignment="1">
      <alignment horizontal="center" vertical="center"/>
    </xf>
    <xf numFmtId="0" fontId="3" fillId="5" borderId="3" xfId="74" applyFont="1" applyFill="1" applyBorder="1" applyAlignment="1" applyProtection="1">
      <alignment vertical="center"/>
      <protection locked="0"/>
    </xf>
    <xf numFmtId="0" fontId="3" fillId="5" borderId="9" xfId="74" applyFont="1" applyFill="1" applyBorder="1" applyAlignment="1" applyProtection="1">
      <alignment vertical="center"/>
      <protection locked="0"/>
    </xf>
    <xf numFmtId="0" fontId="2" fillId="5" borderId="9" xfId="52" applyFont="1" applyFill="1" applyBorder="1"/>
    <xf numFmtId="0" fontId="47" fillId="5" borderId="7" xfId="66" applyFont="1" applyFill="1" applyBorder="1" applyAlignment="1" applyProtection="1">
      <alignment horizontal="center" vertical="center"/>
      <protection locked="0"/>
    </xf>
    <xf numFmtId="0" fontId="2" fillId="5" borderId="10" xfId="75" applyFont="1" applyFill="1" applyBorder="1" applyAlignment="1" applyProtection="1">
      <alignment vertical="center"/>
      <protection locked="0"/>
    </xf>
    <xf numFmtId="0" fontId="11" fillId="5" borderId="12" xfId="52" applyFont="1" applyFill="1" applyBorder="1" applyAlignment="1" applyProtection="1">
      <alignment horizontal="center" vertical="center" wrapText="1"/>
      <protection locked="0"/>
    </xf>
    <xf numFmtId="10" fontId="54" fillId="5" borderId="12" xfId="74" quotePrefix="1" applyNumberFormat="1" applyFont="1" applyFill="1" applyBorder="1" applyAlignment="1">
      <alignment horizontal="center" vertical="center"/>
    </xf>
    <xf numFmtId="4" fontId="54" fillId="5" borderId="12" xfId="74" quotePrefix="1" applyNumberFormat="1" applyFont="1" applyFill="1" applyBorder="1" applyAlignment="1">
      <alignment horizontal="center" vertical="center"/>
    </xf>
    <xf numFmtId="0" fontId="2" fillId="5" borderId="0" xfId="52" applyFont="1" applyFill="1" applyBorder="1" applyAlignment="1" applyProtection="1">
      <alignment vertical="center"/>
      <protection locked="0"/>
    </xf>
    <xf numFmtId="0" fontId="47" fillId="5" borderId="8" xfId="1" applyFont="1" applyFill="1" applyBorder="1" applyAlignment="1">
      <alignment horizontal="left"/>
    </xf>
    <xf numFmtId="0" fontId="47" fillId="5" borderId="9" xfId="1" applyFont="1" applyFill="1" applyBorder="1" applyAlignment="1">
      <alignment horizontal="left"/>
    </xf>
    <xf numFmtId="0" fontId="2" fillId="5" borderId="12" xfId="52" applyFont="1" applyFill="1" applyBorder="1" applyAlignment="1" applyProtection="1">
      <alignment horizontal="center" vertical="center" wrapText="1"/>
      <protection locked="0"/>
    </xf>
    <xf numFmtId="0" fontId="2" fillId="5" borderId="1" xfId="52" quotePrefix="1" applyFont="1" applyFill="1" applyBorder="1" applyAlignment="1" applyProtection="1">
      <alignment horizontal="center" vertical="center" wrapText="1"/>
      <protection locked="0"/>
    </xf>
    <xf numFmtId="49" fontId="46" fillId="5" borderId="7" xfId="74" applyNumberFormat="1" applyFont="1" applyFill="1" applyBorder="1" applyAlignment="1">
      <alignment horizontal="center" vertical="center"/>
    </xf>
    <xf numFmtId="49" fontId="2" fillId="5" borderId="7" xfId="74" applyNumberFormat="1" applyFont="1" applyFill="1" applyBorder="1" applyAlignment="1">
      <alignment horizontal="center" vertical="center"/>
    </xf>
    <xf numFmtId="0" fontId="2" fillId="5" borderId="9" xfId="1" applyFont="1" applyFill="1" applyBorder="1" applyAlignment="1" applyProtection="1">
      <alignment vertical="center"/>
      <protection locked="0"/>
    </xf>
    <xf numFmtId="0" fontId="2" fillId="5" borderId="10" xfId="69" applyFont="1" applyFill="1" applyBorder="1" applyAlignment="1" applyProtection="1">
      <alignment vertical="center"/>
      <protection locked="0"/>
    </xf>
    <xf numFmtId="0" fontId="2" fillId="5" borderId="11" xfId="69" applyFont="1" applyFill="1" applyBorder="1" applyAlignment="1" applyProtection="1">
      <alignment vertical="center"/>
      <protection locked="0"/>
    </xf>
    <xf numFmtId="0" fontId="2" fillId="5" borderId="11" xfId="74" applyFont="1" applyFill="1" applyBorder="1" applyAlignment="1" applyProtection="1">
      <alignment vertical="center"/>
      <protection locked="0"/>
    </xf>
    <xf numFmtId="49" fontId="2" fillId="5" borderId="12" xfId="74" applyNumberFormat="1" applyFont="1" applyFill="1" applyBorder="1" applyAlignment="1">
      <alignment horizontal="center" vertical="center"/>
    </xf>
    <xf numFmtId="49" fontId="46" fillId="5" borderId="1" xfId="74" applyNumberFormat="1" applyFont="1" applyFill="1" applyBorder="1" applyAlignment="1">
      <alignment horizontal="center" vertical="center"/>
    </xf>
    <xf numFmtId="49" fontId="2" fillId="5" borderId="1" xfId="74" applyNumberFormat="1" applyFont="1" applyFill="1" applyBorder="1" applyAlignment="1">
      <alignment horizontal="center" vertical="center"/>
    </xf>
    <xf numFmtId="0" fontId="2" fillId="5" borderId="1" xfId="74" quotePrefix="1" applyFont="1" applyFill="1" applyBorder="1" applyAlignment="1" applyProtection="1">
      <alignment horizontal="center" vertical="center"/>
      <protection locked="0"/>
    </xf>
    <xf numFmtId="0" fontId="2" fillId="5" borderId="10" xfId="74" applyFont="1" applyFill="1" applyBorder="1" applyAlignment="1">
      <alignment vertical="center"/>
    </xf>
    <xf numFmtId="0" fontId="3" fillId="5" borderId="3" xfId="66" applyFont="1" applyFill="1" applyBorder="1" applyAlignment="1" applyProtection="1">
      <alignment vertical="center"/>
      <protection locked="0"/>
    </xf>
    <xf numFmtId="49" fontId="2" fillId="5" borderId="1" xfId="74" applyNumberFormat="1" applyFont="1" applyFill="1" applyBorder="1" applyAlignment="1">
      <alignment horizontal="center" vertical="center" wrapText="1"/>
    </xf>
    <xf numFmtId="49" fontId="2" fillId="5" borderId="7" xfId="74" quotePrefix="1" applyNumberFormat="1" applyFont="1" applyFill="1" applyBorder="1" applyAlignment="1">
      <alignment horizontal="center" vertical="center"/>
    </xf>
    <xf numFmtId="0" fontId="2" fillId="5" borderId="7" xfId="76" applyFont="1" applyFill="1" applyBorder="1" applyAlignment="1" applyProtection="1">
      <alignment vertical="center"/>
      <protection locked="0"/>
    </xf>
    <xf numFmtId="49" fontId="2" fillId="5" borderId="12" xfId="74" quotePrefix="1" applyNumberFormat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/>
    </xf>
    <xf numFmtId="10" fontId="46" fillId="5" borderId="1" xfId="74" applyNumberFormat="1" applyFont="1" applyFill="1" applyBorder="1" applyAlignment="1">
      <alignment horizontal="center" vertical="center"/>
    </xf>
    <xf numFmtId="4" fontId="46" fillId="5" borderId="1" xfId="74" applyNumberFormat="1" applyFont="1" applyFill="1" applyBorder="1" applyAlignment="1">
      <alignment horizontal="center" vertical="center"/>
    </xf>
    <xf numFmtId="49" fontId="2" fillId="5" borderId="7" xfId="74" applyNumberFormat="1" applyFont="1" applyFill="1" applyBorder="1" applyAlignment="1">
      <alignment horizontal="center" vertical="center" wrapText="1"/>
    </xf>
    <xf numFmtId="0" fontId="2" fillId="5" borderId="9" xfId="52" applyFont="1" applyFill="1" applyBorder="1" applyAlignment="1" applyProtection="1">
      <alignment horizontal="center" vertical="center" wrapText="1"/>
      <protection locked="0"/>
    </xf>
    <xf numFmtId="0" fontId="46" fillId="5" borderId="7" xfId="52" applyFont="1" applyFill="1" applyBorder="1" applyAlignment="1">
      <alignment horizontal="center"/>
    </xf>
    <xf numFmtId="0" fontId="11" fillId="5" borderId="8" xfId="66" applyFont="1" applyFill="1" applyBorder="1" applyAlignment="1" applyProtection="1">
      <alignment vertical="center"/>
      <protection locked="0"/>
    </xf>
    <xf numFmtId="0" fontId="2" fillId="5" borderId="8" xfId="66" applyFont="1" applyFill="1" applyBorder="1" applyAlignment="1" applyProtection="1">
      <alignment vertical="center"/>
      <protection locked="0"/>
    </xf>
    <xf numFmtId="0" fontId="11" fillId="5" borderId="9" xfId="52" applyFont="1" applyFill="1" applyBorder="1" applyAlignment="1" applyProtection="1">
      <alignment horizontal="center" vertical="center" wrapText="1"/>
      <protection locked="0"/>
    </xf>
    <xf numFmtId="0" fontId="2" fillId="5" borderId="8" xfId="69" applyFont="1" applyFill="1" applyBorder="1" applyAlignment="1" applyProtection="1">
      <alignment vertical="center"/>
      <protection locked="0"/>
    </xf>
    <xf numFmtId="0" fontId="2" fillId="5" borderId="7" xfId="52" applyFont="1" applyFill="1" applyBorder="1"/>
    <xf numFmtId="0" fontId="2" fillId="5" borderId="11" xfId="66" applyFont="1" applyFill="1" applyBorder="1" applyAlignment="1" applyProtection="1">
      <alignment vertical="center"/>
      <protection locked="0"/>
    </xf>
    <xf numFmtId="0" fontId="2" fillId="5" borderId="12" xfId="66" applyFont="1" applyFill="1" applyBorder="1" applyAlignment="1" applyProtection="1">
      <alignment horizontal="center" vertical="center"/>
      <protection locked="0"/>
    </xf>
    <xf numFmtId="0" fontId="2" fillId="5" borderId="7" xfId="52" applyFont="1" applyFill="1" applyBorder="1" applyAlignment="1" applyProtection="1">
      <alignment horizontal="center" vertical="center" wrapText="1"/>
    </xf>
    <xf numFmtId="0" fontId="2" fillId="5" borderId="7" xfId="66" applyFont="1" applyFill="1" applyBorder="1" applyAlignment="1">
      <alignment horizontal="center" vertical="center"/>
    </xf>
    <xf numFmtId="0" fontId="2" fillId="5" borderId="10" xfId="66" applyFont="1" applyFill="1" applyBorder="1" applyAlignment="1" applyProtection="1">
      <alignment vertical="center"/>
      <protection locked="0"/>
    </xf>
    <xf numFmtId="49" fontId="2" fillId="5" borderId="7" xfId="74" quotePrefix="1" applyNumberFormat="1" applyFont="1" applyFill="1" applyBorder="1" applyAlignment="1" applyProtection="1">
      <alignment horizontal="center" vertical="center"/>
      <protection locked="0"/>
    </xf>
    <xf numFmtId="0" fontId="3" fillId="5" borderId="7" xfId="74" applyFont="1" applyFill="1" applyBorder="1" applyAlignment="1" applyProtection="1">
      <alignment horizontal="center" vertical="center"/>
      <protection locked="0"/>
    </xf>
    <xf numFmtId="0" fontId="2" fillId="5" borderId="12" xfId="74" applyFont="1" applyFill="1" applyBorder="1" applyAlignment="1">
      <alignment horizontal="center" vertical="center" wrapText="1"/>
    </xf>
    <xf numFmtId="49" fontId="3" fillId="5" borderId="1" xfId="66" applyNumberFormat="1" applyFont="1" applyFill="1" applyBorder="1" applyAlignment="1">
      <alignment horizontal="center" vertical="center"/>
    </xf>
    <xf numFmtId="4" fontId="46" fillId="5" borderId="1" xfId="66" applyNumberFormat="1" applyFont="1" applyFill="1" applyBorder="1" applyAlignment="1">
      <alignment horizontal="center" vertical="center"/>
    </xf>
    <xf numFmtId="0" fontId="2" fillId="5" borderId="1" xfId="66" applyFont="1" applyFill="1" applyBorder="1" applyAlignment="1">
      <alignment horizontal="center" vertical="center"/>
    </xf>
    <xf numFmtId="49" fontId="3" fillId="5" borderId="7" xfId="66" applyNumberFormat="1" applyFont="1" applyFill="1" applyBorder="1" applyAlignment="1">
      <alignment horizontal="center" vertical="center"/>
    </xf>
    <xf numFmtId="0" fontId="3" fillId="5" borderId="9" xfId="66" applyFont="1" applyFill="1" applyBorder="1" applyAlignment="1" applyProtection="1">
      <alignment vertical="center"/>
      <protection locked="0"/>
    </xf>
    <xf numFmtId="10" fontId="46" fillId="5" borderId="7" xfId="66" applyNumberFormat="1" applyFont="1" applyFill="1" applyBorder="1" applyAlignment="1">
      <alignment horizontal="center" vertical="center"/>
    </xf>
    <xf numFmtId="49" fontId="2" fillId="5" borderId="7" xfId="66" applyNumberFormat="1" applyFont="1" applyFill="1" applyBorder="1" applyAlignment="1">
      <alignment horizontal="center" vertical="center"/>
    </xf>
    <xf numFmtId="0" fontId="3" fillId="5" borderId="8" xfId="66" applyFont="1" applyFill="1" applyBorder="1" applyAlignment="1" applyProtection="1">
      <alignment vertical="center"/>
      <protection locked="0"/>
    </xf>
    <xf numFmtId="4" fontId="46" fillId="5" borderId="7" xfId="66" applyNumberFormat="1" applyFont="1" applyFill="1" applyBorder="1" applyAlignment="1">
      <alignment horizontal="center" vertical="center"/>
    </xf>
    <xf numFmtId="0" fontId="2" fillId="5" borderId="9" xfId="66" applyFont="1" applyFill="1" applyBorder="1" applyAlignment="1" applyProtection="1">
      <alignment horizontal="left" vertical="center"/>
      <protection locked="0"/>
    </xf>
    <xf numFmtId="0" fontId="46" fillId="5" borderId="7" xfId="66" applyFont="1" applyFill="1" applyBorder="1" applyAlignment="1">
      <alignment horizontal="center" vertical="center"/>
    </xf>
    <xf numFmtId="49" fontId="2" fillId="5" borderId="8" xfId="66" applyNumberFormat="1" applyFont="1" applyFill="1" applyBorder="1" applyAlignment="1" applyProtection="1">
      <alignment vertical="center"/>
      <protection locked="0"/>
    </xf>
    <xf numFmtId="49" fontId="2" fillId="5" borderId="12" xfId="66" applyNumberFormat="1" applyFont="1" applyFill="1" applyBorder="1" applyAlignment="1">
      <alignment horizontal="center" vertical="center"/>
    </xf>
    <xf numFmtId="10" fontId="46" fillId="5" borderId="12" xfId="66" applyNumberFormat="1" applyFont="1" applyFill="1" applyBorder="1" applyAlignment="1">
      <alignment horizontal="center" vertical="center"/>
    </xf>
    <xf numFmtId="4" fontId="46" fillId="5" borderId="12" xfId="66" applyNumberFormat="1" applyFont="1" applyFill="1" applyBorder="1" applyAlignment="1">
      <alignment horizontal="center" vertical="center"/>
    </xf>
    <xf numFmtId="0" fontId="2" fillId="5" borderId="12" xfId="66" applyFont="1" applyFill="1" applyBorder="1" applyAlignment="1">
      <alignment horizontal="center" vertical="center"/>
    </xf>
    <xf numFmtId="0" fontId="3" fillId="5" borderId="3" xfId="66" applyFont="1" applyFill="1" applyBorder="1" applyAlignment="1" applyProtection="1">
      <alignment horizontal="left" vertical="center"/>
      <protection locked="0"/>
    </xf>
    <xf numFmtId="0" fontId="3" fillId="5" borderId="9" xfId="66" applyFont="1" applyFill="1" applyBorder="1" applyAlignment="1" applyProtection="1">
      <alignment horizontal="left" vertical="center"/>
      <protection locked="0"/>
    </xf>
    <xf numFmtId="0" fontId="2" fillId="5" borderId="9" xfId="66" applyFont="1" applyFill="1" applyBorder="1" applyAlignment="1" applyProtection="1">
      <alignment vertical="center" wrapText="1"/>
      <protection locked="0"/>
    </xf>
    <xf numFmtId="0" fontId="3" fillId="5" borderId="7" xfId="1" applyFont="1" applyFill="1" applyBorder="1" applyAlignment="1">
      <alignment horizontal="center"/>
    </xf>
    <xf numFmtId="0" fontId="11" fillId="5" borderId="7" xfId="66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/>
    </xf>
    <xf numFmtId="10" fontId="54" fillId="5" borderId="7" xfId="66" quotePrefix="1" applyNumberFormat="1" applyFont="1" applyFill="1" applyBorder="1" applyAlignment="1">
      <alignment horizontal="center" vertical="center"/>
    </xf>
    <xf numFmtId="0" fontId="2" fillId="5" borderId="11" xfId="1" applyFont="1" applyFill="1" applyBorder="1" applyAlignment="1" applyProtection="1">
      <alignment vertical="center"/>
      <protection locked="0"/>
    </xf>
    <xf numFmtId="0" fontId="2" fillId="5" borderId="12" xfId="52" applyFont="1" applyFill="1" applyBorder="1" applyAlignment="1" applyProtection="1">
      <alignment horizontal="center" vertical="center"/>
      <protection locked="0"/>
    </xf>
    <xf numFmtId="0" fontId="2" fillId="5" borderId="12" xfId="52" applyFont="1" applyFill="1" applyBorder="1" applyAlignment="1" applyProtection="1">
      <alignment horizontal="center" vertical="center" wrapText="1"/>
    </xf>
    <xf numFmtId="49" fontId="3" fillId="5" borderId="9" xfId="66" applyNumberFormat="1" applyFont="1" applyFill="1" applyBorder="1" applyAlignment="1" applyProtection="1">
      <alignment horizontal="left" vertical="center"/>
      <protection locked="0"/>
    </xf>
    <xf numFmtId="0" fontId="2" fillId="5" borderId="9" xfId="52" applyFont="1" applyFill="1" applyBorder="1" applyProtection="1">
      <protection locked="0"/>
    </xf>
    <xf numFmtId="10" fontId="46" fillId="5" borderId="7" xfId="74" quotePrefix="1" applyNumberFormat="1" applyFont="1" applyFill="1" applyBorder="1" applyAlignment="1">
      <alignment horizontal="center" vertical="center"/>
    </xf>
    <xf numFmtId="0" fontId="11" fillId="5" borderId="10" xfId="66" applyFont="1" applyFill="1" applyBorder="1" applyAlignment="1" applyProtection="1">
      <alignment vertical="center"/>
      <protection locked="0"/>
    </xf>
    <xf numFmtId="0" fontId="2" fillId="5" borderId="7" xfId="66" applyFont="1" applyFill="1" applyBorder="1" applyAlignment="1">
      <alignment vertical="center"/>
    </xf>
    <xf numFmtId="0" fontId="47" fillId="5" borderId="7" xfId="1" applyFont="1" applyFill="1" applyBorder="1" applyAlignment="1" applyProtection="1">
      <alignment horizontal="center"/>
      <protection locked="0"/>
    </xf>
    <xf numFmtId="0" fontId="2" fillId="5" borderId="8" xfId="74" applyFont="1" applyFill="1" applyBorder="1" applyAlignment="1">
      <alignment vertical="center"/>
    </xf>
    <xf numFmtId="0" fontId="2" fillId="5" borderId="12" xfId="52" applyFont="1" applyFill="1" applyBorder="1"/>
    <xf numFmtId="0" fontId="3" fillId="5" borderId="3" xfId="52" applyFont="1" applyFill="1" applyBorder="1" applyAlignment="1" applyProtection="1">
      <alignment vertical="center"/>
      <protection locked="0"/>
    </xf>
    <xf numFmtId="0" fontId="2" fillId="5" borderId="1" xfId="52" quotePrefix="1" applyFont="1" applyFill="1" applyBorder="1" applyAlignment="1" applyProtection="1">
      <alignment horizontal="center" vertical="center"/>
      <protection locked="0"/>
    </xf>
    <xf numFmtId="4" fontId="46" fillId="5" borderId="1" xfId="52" applyNumberFormat="1" applyFont="1" applyFill="1" applyBorder="1" applyAlignment="1">
      <alignment horizontal="center" vertical="center"/>
    </xf>
    <xf numFmtId="0" fontId="2" fillId="5" borderId="1" xfId="52" applyFont="1" applyFill="1" applyBorder="1" applyAlignment="1">
      <alignment horizontal="center" vertical="center"/>
    </xf>
    <xf numFmtId="0" fontId="2" fillId="5" borderId="1" xfId="66" applyFont="1" applyFill="1" applyBorder="1" applyAlignment="1" applyProtection="1">
      <alignment horizontal="center" vertical="center"/>
      <protection locked="0"/>
    </xf>
    <xf numFmtId="49" fontId="2" fillId="5" borderId="7" xfId="52" applyNumberFormat="1" applyFont="1" applyFill="1" applyBorder="1" applyAlignment="1">
      <alignment horizontal="center" vertical="center"/>
    </xf>
    <xf numFmtId="165" fontId="46" fillId="5" borderId="7" xfId="52" applyNumberFormat="1" applyFont="1" applyFill="1" applyBorder="1" applyAlignment="1">
      <alignment horizontal="center" vertical="center"/>
    </xf>
    <xf numFmtId="4" fontId="46" fillId="5" borderId="7" xfId="52" applyNumberFormat="1" applyFont="1" applyFill="1" applyBorder="1" applyAlignment="1">
      <alignment horizontal="center" vertical="center"/>
    </xf>
    <xf numFmtId="0" fontId="2" fillId="5" borderId="8" xfId="74" applyFont="1" applyFill="1" applyBorder="1" applyAlignment="1">
      <alignment horizontal="center" vertical="center"/>
    </xf>
    <xf numFmtId="0" fontId="2" fillId="5" borderId="0" xfId="66" applyFont="1" applyFill="1" applyBorder="1" applyAlignment="1" applyProtection="1">
      <alignment horizontal="left" vertical="center"/>
      <protection locked="0"/>
    </xf>
    <xf numFmtId="4" fontId="46" fillId="5" borderId="0" xfId="52" applyNumberFormat="1" applyFont="1" applyFill="1" applyBorder="1" applyAlignment="1">
      <alignment horizontal="center" vertical="center"/>
    </xf>
    <xf numFmtId="49" fontId="2" fillId="5" borderId="12" xfId="52" applyNumberFormat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/>
    </xf>
    <xf numFmtId="165" fontId="46" fillId="5" borderId="12" xfId="52" applyNumberFormat="1" applyFont="1" applyFill="1" applyBorder="1" applyAlignment="1">
      <alignment horizontal="center" vertical="center"/>
    </xf>
    <xf numFmtId="0" fontId="2" fillId="5" borderId="12" xfId="52" applyFont="1" applyFill="1" applyBorder="1" applyAlignment="1">
      <alignment horizontal="center" vertical="center"/>
    </xf>
    <xf numFmtId="0" fontId="2" fillId="5" borderId="8" xfId="66" applyFont="1" applyFill="1" applyBorder="1" applyAlignment="1">
      <alignment horizontal="center" vertical="center"/>
    </xf>
    <xf numFmtId="4" fontId="46" fillId="5" borderId="7" xfId="52" applyNumberFormat="1" applyFont="1" applyFill="1" applyBorder="1" applyAlignment="1" applyProtection="1">
      <alignment horizontal="center" vertical="center"/>
    </xf>
    <xf numFmtId="0" fontId="2" fillId="5" borderId="7" xfId="69" applyFont="1" applyFill="1" applyBorder="1" applyAlignment="1" applyProtection="1">
      <alignment horizontal="center" vertical="center"/>
      <protection locked="0"/>
    </xf>
    <xf numFmtId="0" fontId="2" fillId="5" borderId="9" xfId="66" applyFont="1" applyFill="1" applyBorder="1" applyAlignment="1">
      <alignment vertical="center"/>
    </xf>
    <xf numFmtId="0" fontId="2" fillId="5" borderId="8" xfId="66" applyFont="1" applyFill="1" applyBorder="1" applyAlignment="1">
      <alignment vertical="center"/>
    </xf>
    <xf numFmtId="0" fontId="2" fillId="5" borderId="9" xfId="74" applyFont="1" applyFill="1" applyBorder="1" applyAlignment="1">
      <alignment vertical="center"/>
    </xf>
    <xf numFmtId="49" fontId="2" fillId="5" borderId="8" xfId="66" applyNumberFormat="1" applyFont="1" applyFill="1" applyBorder="1" applyAlignment="1">
      <alignment vertical="center"/>
    </xf>
    <xf numFmtId="0" fontId="46" fillId="5" borderId="7" xfId="52" applyFont="1" applyFill="1" applyBorder="1" applyAlignment="1">
      <alignment horizontal="center" vertical="center"/>
    </xf>
    <xf numFmtId="0" fontId="11" fillId="5" borderId="8" xfId="74" applyFont="1" applyFill="1" applyBorder="1" applyAlignment="1">
      <alignment vertical="center"/>
    </xf>
    <xf numFmtId="0" fontId="2" fillId="5" borderId="11" xfId="74" applyFont="1" applyFill="1" applyBorder="1" applyAlignment="1">
      <alignment horizontal="left" vertical="center"/>
    </xf>
    <xf numFmtId="0" fontId="2" fillId="5" borderId="11" xfId="52" applyFont="1" applyFill="1" applyBorder="1" applyAlignment="1">
      <alignment vertical="center"/>
    </xf>
    <xf numFmtId="4" fontId="46" fillId="5" borderId="1" xfId="52" applyNumberFormat="1" applyFont="1" applyFill="1" applyBorder="1" applyAlignment="1" applyProtection="1">
      <alignment horizontal="center" vertical="center"/>
    </xf>
    <xf numFmtId="0" fontId="11" fillId="5" borderId="12" xfId="66" applyFont="1" applyFill="1" applyBorder="1" applyAlignment="1">
      <alignment horizontal="center" vertical="center"/>
    </xf>
    <xf numFmtId="0" fontId="2" fillId="5" borderId="3" xfId="52" applyFont="1" applyFill="1" applyBorder="1" applyAlignment="1" applyProtection="1">
      <alignment vertical="center"/>
      <protection locked="0"/>
    </xf>
    <xf numFmtId="0" fontId="2" fillId="5" borderId="1" xfId="52" applyFont="1" applyFill="1" applyBorder="1" applyAlignment="1" applyProtection="1">
      <alignment horizontal="center" vertical="center" wrapText="1"/>
      <protection locked="0"/>
    </xf>
    <xf numFmtId="0" fontId="2" fillId="5" borderId="11" xfId="74" applyFont="1" applyFill="1" applyBorder="1" applyAlignment="1" applyProtection="1">
      <alignment horizontal="left" vertical="center"/>
      <protection locked="0"/>
    </xf>
    <xf numFmtId="0" fontId="69" fillId="3" borderId="5" xfId="5" applyFont="1" applyFill="1" applyBorder="1" applyAlignment="1" applyProtection="1">
      <alignment vertical="center"/>
    </xf>
    <xf numFmtId="0" fontId="69" fillId="3" borderId="6" xfId="5" applyFont="1" applyFill="1" applyBorder="1" applyAlignment="1" applyProtection="1">
      <alignment vertical="center"/>
    </xf>
    <xf numFmtId="0" fontId="53" fillId="3" borderId="6" xfId="5" applyFont="1" applyFill="1" applyBorder="1" applyAlignment="1" applyProtection="1">
      <alignment vertical="center"/>
    </xf>
    <xf numFmtId="0" fontId="53" fillId="3" borderId="4" xfId="5" applyFont="1" applyFill="1" applyBorder="1" applyAlignment="1" applyProtection="1">
      <alignment vertical="center"/>
    </xf>
    <xf numFmtId="0" fontId="54" fillId="3" borderId="13" xfId="5" applyFont="1" applyFill="1" applyBorder="1" applyAlignment="1" applyProtection="1">
      <alignment horizontal="center" vertical="center"/>
    </xf>
    <xf numFmtId="0" fontId="54" fillId="3" borderId="6" xfId="5" applyFont="1" applyFill="1" applyBorder="1" applyAlignment="1" applyProtection="1">
      <alignment horizontal="center" vertical="center"/>
    </xf>
    <xf numFmtId="0" fontId="53" fillId="3" borderId="13" xfId="5" applyFont="1" applyFill="1" applyBorder="1" applyAlignment="1" applyProtection="1">
      <alignment vertical="center"/>
    </xf>
    <xf numFmtId="0" fontId="2" fillId="5" borderId="1" xfId="66" quotePrefix="1" applyFont="1" applyFill="1" applyBorder="1" applyAlignment="1" applyProtection="1">
      <alignment horizontal="center" vertical="center"/>
      <protection locked="0"/>
    </xf>
    <xf numFmtId="0" fontId="2" fillId="5" borderId="1" xfId="66" quotePrefix="1" applyFont="1" applyFill="1" applyBorder="1" applyAlignment="1">
      <alignment horizontal="center" vertical="center"/>
    </xf>
    <xf numFmtId="49" fontId="3" fillId="5" borderId="1" xfId="74" applyNumberFormat="1" applyFont="1" applyFill="1" applyBorder="1" applyAlignment="1">
      <alignment horizontal="center" vertical="center"/>
    </xf>
    <xf numFmtId="10" fontId="54" fillId="5" borderId="7" xfId="74" applyNumberFormat="1" applyFont="1" applyFill="1" applyBorder="1" applyAlignment="1">
      <alignment horizontal="center" vertical="center"/>
    </xf>
    <xf numFmtId="4" fontId="54" fillId="5" borderId="7" xfId="74" applyNumberFormat="1" applyFont="1" applyFill="1" applyBorder="1" applyAlignment="1">
      <alignment horizontal="center" vertical="center"/>
    </xf>
    <xf numFmtId="0" fontId="47" fillId="5" borderId="9" xfId="1" applyFont="1" applyFill="1" applyBorder="1" applyAlignment="1" applyProtection="1">
      <alignment vertical="center"/>
      <protection locked="0"/>
    </xf>
    <xf numFmtId="49" fontId="3" fillId="5" borderId="7" xfId="74" applyNumberFormat="1" applyFont="1" applyFill="1" applyBorder="1" applyAlignment="1">
      <alignment horizontal="center" vertical="center"/>
    </xf>
    <xf numFmtId="0" fontId="2" fillId="5" borderId="7" xfId="52" quotePrefix="1" applyFont="1" applyFill="1" applyBorder="1" applyAlignment="1" applyProtection="1">
      <alignment horizontal="center" vertical="center"/>
      <protection locked="0"/>
    </xf>
    <xf numFmtId="0" fontId="2" fillId="5" borderId="1" xfId="74" applyFont="1" applyFill="1" applyBorder="1" applyAlignment="1" applyProtection="1">
      <alignment horizontal="center" vertical="center"/>
      <protection locked="0"/>
    </xf>
    <xf numFmtId="0" fontId="2" fillId="5" borderId="12" xfId="52" applyFont="1" applyFill="1" applyBorder="1" applyAlignment="1">
      <alignment horizontal="center" vertical="center" wrapText="1"/>
    </xf>
    <xf numFmtId="0" fontId="1" fillId="5" borderId="0" xfId="1" applyFill="1"/>
    <xf numFmtId="170" fontId="1" fillId="5" borderId="0" xfId="1" applyNumberFormat="1" applyFill="1"/>
    <xf numFmtId="0" fontId="2" fillId="5" borderId="14" xfId="8" quotePrefix="1" applyFont="1" applyFill="1" applyBorder="1" applyAlignment="1" applyProtection="1">
      <alignment horizontal="center" vertical="center" wrapText="1"/>
      <protection locked="0"/>
    </xf>
    <xf numFmtId="165" fontId="46" fillId="5" borderId="1" xfId="2" applyNumberFormat="1" applyFont="1" applyFill="1" applyBorder="1" applyAlignment="1">
      <alignment horizontal="center" vertical="center" wrapText="1"/>
    </xf>
    <xf numFmtId="49" fontId="2" fillId="5" borderId="3" xfId="8" applyNumberFormat="1" applyFont="1" applyFill="1" applyBorder="1" applyAlignment="1">
      <alignment horizontal="center" vertical="center"/>
    </xf>
    <xf numFmtId="0" fontId="3" fillId="5" borderId="9" xfId="8" applyFont="1" applyFill="1" applyBorder="1" applyAlignment="1">
      <alignment horizontal="left" vertical="center"/>
    </xf>
    <xf numFmtId="0" fontId="2" fillId="5" borderId="0" xfId="8" quotePrefix="1" applyFont="1" applyFill="1" applyBorder="1" applyAlignment="1" applyProtection="1">
      <alignment horizontal="center" vertical="center" wrapText="1"/>
      <protection locked="0"/>
    </xf>
    <xf numFmtId="49" fontId="2" fillId="5" borderId="7" xfId="8" applyNumberFormat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vertical="center" wrapText="1"/>
    </xf>
    <xf numFmtId="4" fontId="46" fillId="5" borderId="9" xfId="0" applyNumberFormat="1" applyFont="1" applyFill="1" applyBorder="1" applyAlignment="1">
      <alignment horizontal="center" vertical="center"/>
    </xf>
    <xf numFmtId="166" fontId="2" fillId="5" borderId="9" xfId="43" applyFont="1" applyFill="1" applyBorder="1" applyAlignment="1">
      <alignment horizontal="center" vertical="center" wrapText="1"/>
    </xf>
    <xf numFmtId="0" fontId="2" fillId="5" borderId="0" xfId="8" applyFont="1" applyFill="1" applyBorder="1" applyAlignment="1">
      <alignment horizontal="center" vertical="center" wrapText="1"/>
    </xf>
    <xf numFmtId="0" fontId="2" fillId="5" borderId="0" xfId="75" applyFont="1" applyFill="1" applyBorder="1" applyAlignment="1" applyProtection="1">
      <alignment horizontal="left" vertical="center" wrapText="1"/>
      <protection locked="0"/>
    </xf>
    <xf numFmtId="10" fontId="46" fillId="5" borderId="7" xfId="2" applyNumberFormat="1" applyFont="1" applyFill="1" applyBorder="1" applyAlignment="1">
      <alignment horizontal="center" vertical="center" wrapText="1"/>
    </xf>
    <xf numFmtId="0" fontId="2" fillId="5" borderId="0" xfId="8" applyFont="1" applyFill="1" applyBorder="1" applyAlignment="1" applyProtection="1">
      <alignment horizontal="justify" vertical="center" wrapText="1"/>
      <protection locked="0"/>
    </xf>
    <xf numFmtId="165" fontId="46" fillId="5" borderId="7" xfId="2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8" xfId="7" applyFont="1" applyFill="1" applyBorder="1" applyAlignment="1">
      <alignment horizontal="left" vertical="center"/>
    </xf>
    <xf numFmtId="0" fontId="2" fillId="5" borderId="9" xfId="7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0" xfId="8" applyNumberFormat="1" applyFont="1" applyFill="1" applyBorder="1" applyAlignment="1">
      <alignment horizontal="center" vertical="center" wrapText="1"/>
    </xf>
    <xf numFmtId="0" fontId="11" fillId="5" borderId="9" xfId="8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61" fillId="5" borderId="9" xfId="0" applyFont="1" applyFill="1" applyBorder="1" applyAlignment="1">
      <alignment vertical="center"/>
    </xf>
    <xf numFmtId="0" fontId="2" fillId="5" borderId="3" xfId="0" applyFont="1" applyFill="1" applyBorder="1"/>
    <xf numFmtId="0" fontId="2" fillId="5" borderId="9" xfId="66" applyFont="1" applyFill="1" applyBorder="1" applyAlignment="1">
      <alignment horizontal="center" vertical="center"/>
    </xf>
    <xf numFmtId="0" fontId="2" fillId="5" borderId="0" xfId="8" applyFont="1" applyFill="1" applyBorder="1" applyAlignment="1" applyProtection="1">
      <alignment vertical="center" wrapText="1"/>
      <protection locked="0"/>
    </xf>
    <xf numFmtId="0" fontId="2" fillId="5" borderId="9" xfId="8" applyFont="1" applyFill="1" applyBorder="1" applyAlignment="1" applyProtection="1">
      <alignment vertical="center"/>
      <protection locked="0"/>
    </xf>
    <xf numFmtId="0" fontId="3" fillId="5" borderId="0" xfId="7" applyFont="1" applyFill="1" applyBorder="1" applyAlignment="1">
      <alignment vertical="center"/>
    </xf>
    <xf numFmtId="49" fontId="2" fillId="5" borderId="12" xfId="8" applyNumberFormat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vertical="center" wrapText="1"/>
    </xf>
    <xf numFmtId="165" fontId="46" fillId="5" borderId="12" xfId="2" applyNumberFormat="1" applyFont="1" applyFill="1" applyBorder="1" applyAlignment="1">
      <alignment horizontal="center" vertical="center" wrapText="1"/>
    </xf>
    <xf numFmtId="0" fontId="2" fillId="5" borderId="8" xfId="8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65" fontId="46" fillId="5" borderId="8" xfId="2" applyNumberFormat="1" applyFont="1" applyFill="1" applyBorder="1" applyAlignment="1">
      <alignment horizontal="center" vertical="center" wrapText="1"/>
    </xf>
    <xf numFmtId="49" fontId="2" fillId="5" borderId="11" xfId="8" applyNumberFormat="1" applyFont="1" applyFill="1" applyBorder="1" applyAlignment="1">
      <alignment horizontal="center" vertical="center"/>
    </xf>
    <xf numFmtId="49" fontId="2" fillId="5" borderId="0" xfId="8" applyNumberFormat="1" applyFont="1" applyFill="1" applyBorder="1" applyAlignment="1">
      <alignment horizontal="center" vertical="center"/>
    </xf>
    <xf numFmtId="165" fontId="46" fillId="5" borderId="0" xfId="2" applyNumberFormat="1" applyFont="1" applyFill="1" applyBorder="1" applyAlignment="1">
      <alignment horizontal="center" vertical="center" wrapText="1"/>
    </xf>
    <xf numFmtId="165" fontId="46" fillId="5" borderId="15" xfId="2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3" xfId="8" applyFont="1" applyFill="1" applyBorder="1" applyAlignment="1" applyProtection="1">
      <alignment horizontal="center" vertical="center" wrapText="1"/>
      <protection locked="0"/>
    </xf>
    <xf numFmtId="0" fontId="2" fillId="5" borderId="2" xfId="1" applyFont="1" applyFill="1" applyBorder="1" applyAlignment="1" applyProtection="1">
      <alignment horizontal="center" vertical="center" wrapText="1"/>
    </xf>
    <xf numFmtId="0" fontId="2" fillId="5" borderId="9" xfId="8" applyFont="1" applyFill="1" applyBorder="1" applyAlignment="1" applyProtection="1">
      <alignment horizontal="center" vertical="center" wrapText="1"/>
      <protection locked="0"/>
    </xf>
    <xf numFmtId="165" fontId="46" fillId="5" borderId="9" xfId="2" applyNumberFormat="1" applyFont="1" applyFill="1" applyBorder="1" applyAlignment="1">
      <alignment horizontal="center" vertical="center" wrapText="1"/>
    </xf>
    <xf numFmtId="4" fontId="46" fillId="5" borderId="9" xfId="8" applyNumberFormat="1" applyFont="1" applyFill="1" applyBorder="1" applyAlignment="1">
      <alignment horizontal="center" vertical="center" wrapText="1"/>
    </xf>
    <xf numFmtId="0" fontId="2" fillId="5" borderId="8" xfId="1" applyFont="1" applyFill="1" applyBorder="1" applyAlignment="1" applyProtection="1">
      <alignment horizontal="center" vertical="center" wrapText="1"/>
    </xf>
    <xf numFmtId="0" fontId="2" fillId="5" borderId="7" xfId="1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>
      <alignment vertical="center"/>
    </xf>
    <xf numFmtId="0" fontId="2" fillId="5" borderId="9" xfId="8" applyFont="1" applyFill="1" applyBorder="1" applyAlignment="1" applyProtection="1">
      <alignment vertical="center" wrapText="1"/>
      <protection locked="0"/>
    </xf>
    <xf numFmtId="166" fontId="2" fillId="5" borderId="8" xfId="43" applyFont="1" applyFill="1" applyBorder="1" applyAlignment="1">
      <alignment horizontal="center" vertical="center" wrapText="1"/>
    </xf>
    <xf numFmtId="166" fontId="2" fillId="5" borderId="7" xfId="43" applyFont="1" applyFill="1" applyBorder="1" applyAlignment="1">
      <alignment horizontal="center" vertical="center" wrapText="1"/>
    </xf>
    <xf numFmtId="0" fontId="3" fillId="5" borderId="7" xfId="8" applyFont="1" applyFill="1" applyBorder="1" applyAlignment="1">
      <alignment vertical="center"/>
    </xf>
    <xf numFmtId="0" fontId="3" fillId="0" borderId="2" xfId="91" applyFont="1" applyFill="1" applyBorder="1" applyAlignment="1" applyProtection="1">
      <alignment horizontal="left" vertical="center"/>
    </xf>
    <xf numFmtId="0" fontId="3" fillId="0" borderId="3" xfId="90" applyFont="1" applyFill="1" applyBorder="1" applyAlignment="1">
      <alignment vertical="top" wrapText="1"/>
    </xf>
    <xf numFmtId="168" fontId="2" fillId="0" borderId="2" xfId="92" applyNumberFormat="1" applyFont="1" applyFill="1" applyBorder="1" applyAlignment="1">
      <alignment horizontal="center" vertical="center"/>
    </xf>
    <xf numFmtId="0" fontId="2" fillId="0" borderId="3" xfId="92" applyFont="1" applyFill="1" applyBorder="1" applyAlignment="1">
      <alignment horizontal="left" vertical="center"/>
    </xf>
    <xf numFmtId="0" fontId="2" fillId="0" borderId="1" xfId="91" quotePrefix="1" applyFont="1" applyFill="1" applyBorder="1" applyAlignment="1" applyProtection="1">
      <alignment horizontal="center" vertical="center"/>
      <protection locked="0"/>
    </xf>
    <xf numFmtId="10" fontId="46" fillId="0" borderId="1" xfId="2" applyNumberFormat="1" applyFont="1" applyFill="1" applyBorder="1" applyAlignment="1" applyProtection="1">
      <alignment horizontal="center" vertical="center"/>
    </xf>
    <xf numFmtId="4" fontId="46" fillId="0" borderId="1" xfId="91" applyNumberFormat="1" applyFont="1" applyFill="1" applyBorder="1" applyAlignment="1" applyProtection="1">
      <alignment horizontal="center" vertical="center"/>
    </xf>
    <xf numFmtId="49" fontId="9" fillId="0" borderId="7" xfId="8" applyNumberFormat="1" applyFont="1" applyFill="1" applyBorder="1" applyAlignment="1">
      <alignment horizontal="center" vertical="center"/>
    </xf>
    <xf numFmtId="0" fontId="2" fillId="0" borderId="1" xfId="9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/>
    </xf>
    <xf numFmtId="0" fontId="2" fillId="0" borderId="7" xfId="92" applyFont="1" applyFill="1" applyBorder="1" applyAlignment="1">
      <alignment horizontal="center" vertical="top" wrapText="1"/>
    </xf>
    <xf numFmtId="0" fontId="2" fillId="0" borderId="1" xfId="92" applyFont="1" applyFill="1" applyBorder="1" applyAlignment="1">
      <alignment horizontal="center" vertical="top" wrapText="1"/>
    </xf>
    <xf numFmtId="49" fontId="3" fillId="0" borderId="8" xfId="90" applyNumberFormat="1" applyFont="1" applyFill="1" applyBorder="1" applyAlignment="1">
      <alignment horizontal="center" vertical="top"/>
    </xf>
    <xf numFmtId="0" fontId="3" fillId="0" borderId="8" xfId="91" applyFont="1" applyFill="1" applyBorder="1" applyAlignment="1" applyProtection="1">
      <alignment horizontal="left" vertical="center"/>
    </xf>
    <xf numFmtId="0" fontId="3" fillId="0" borderId="9" xfId="90" applyFont="1" applyFill="1" applyBorder="1" applyAlignment="1">
      <alignment horizontal="left" vertical="top" wrapText="1"/>
    </xf>
    <xf numFmtId="0" fontId="2" fillId="0" borderId="8" xfId="9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wrapText="1"/>
    </xf>
    <xf numFmtId="0" fontId="2" fillId="0" borderId="7" xfId="92" applyFont="1" applyFill="1" applyBorder="1" applyAlignment="1" applyProtection="1">
      <alignment horizontal="left" vertical="center"/>
      <protection locked="0"/>
    </xf>
    <xf numFmtId="10" fontId="46" fillId="0" borderId="9" xfId="2" applyNumberFormat="1" applyFont="1" applyFill="1" applyBorder="1" applyAlignment="1" applyProtection="1">
      <alignment horizontal="center" vertical="center"/>
    </xf>
    <xf numFmtId="4" fontId="46" fillId="0" borderId="7" xfId="90" applyNumberFormat="1" applyFont="1" applyFill="1" applyBorder="1" applyAlignment="1">
      <alignment horizontal="center" vertical="center"/>
    </xf>
    <xf numFmtId="0" fontId="2" fillId="0" borderId="7" xfId="90" applyFont="1" applyFill="1" applyBorder="1" applyAlignment="1">
      <alignment horizontal="center" vertical="center"/>
    </xf>
    <xf numFmtId="0" fontId="2" fillId="0" borderId="0" xfId="90" applyFont="1" applyFill="1" applyBorder="1" applyAlignment="1">
      <alignment horizontal="center" vertical="center"/>
    </xf>
    <xf numFmtId="0" fontId="2" fillId="0" borderId="7" xfId="9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/>
    </xf>
    <xf numFmtId="0" fontId="3" fillId="0" borderId="8" xfId="0" applyFont="1" applyBorder="1"/>
    <xf numFmtId="49" fontId="2" fillId="0" borderId="9" xfId="0" applyNumberFormat="1" applyFont="1" applyFill="1" applyBorder="1"/>
    <xf numFmtId="0" fontId="2" fillId="0" borderId="7" xfId="90" applyFont="1" applyFill="1" applyBorder="1" applyAlignment="1" applyProtection="1">
      <alignment vertical="center"/>
      <protection locked="0"/>
    </xf>
    <xf numFmtId="0" fontId="2" fillId="0" borderId="7" xfId="90" applyFont="1" applyFill="1" applyBorder="1" applyAlignment="1">
      <alignment horizontal="center" vertical="center" wrapText="1"/>
    </xf>
    <xf numFmtId="0" fontId="2" fillId="0" borderId="7" xfId="92" applyFont="1" applyFill="1" applyBorder="1" applyAlignment="1">
      <alignment horizontal="center" vertical="justify" wrapText="1"/>
    </xf>
    <xf numFmtId="0" fontId="2" fillId="0" borderId="8" xfId="0" applyFont="1" applyBorder="1"/>
    <xf numFmtId="0" fontId="2" fillId="0" borderId="8" xfId="90" applyFont="1" applyFill="1" applyBorder="1" applyAlignment="1">
      <alignment horizontal="center" vertical="top"/>
    </xf>
    <xf numFmtId="0" fontId="2" fillId="0" borderId="7" xfId="4" applyFont="1" applyFill="1" applyBorder="1" applyAlignment="1" applyProtection="1">
      <alignment horizontal="left" vertical="top"/>
      <protection locked="0"/>
    </xf>
    <xf numFmtId="0" fontId="2" fillId="0" borderId="9" xfId="4" applyFont="1" applyBorder="1" applyAlignment="1">
      <alignment vertical="top" wrapText="1"/>
    </xf>
    <xf numFmtId="10" fontId="46" fillId="0" borderId="9" xfId="2" applyNumberFormat="1" applyFont="1" applyFill="1" applyBorder="1" applyAlignment="1">
      <alignment horizontal="right" vertical="center"/>
    </xf>
    <xf numFmtId="4" fontId="46" fillId="0" borderId="7" xfId="92" applyNumberFormat="1" applyFont="1" applyFill="1" applyBorder="1" applyAlignment="1">
      <alignment horizontal="center" vertical="center"/>
    </xf>
    <xf numFmtId="0" fontId="2" fillId="0" borderId="8" xfId="92" applyFont="1" applyFill="1" applyBorder="1" applyAlignment="1">
      <alignment horizontal="center" vertical="center"/>
    </xf>
    <xf numFmtId="0" fontId="2" fillId="0" borderId="7" xfId="92" applyFont="1" applyFill="1" applyBorder="1" applyAlignment="1">
      <alignment horizontal="center" vertical="center"/>
    </xf>
    <xf numFmtId="0" fontId="2" fillId="0" borderId="0" xfId="92" applyFont="1" applyFill="1" applyBorder="1" applyAlignment="1">
      <alignment horizontal="center" vertical="center"/>
    </xf>
    <xf numFmtId="0" fontId="2" fillId="0" borderId="7" xfId="93" applyFont="1" applyFill="1" applyBorder="1" applyAlignment="1" applyProtection="1">
      <alignment horizontal="center" vertical="center" wrapText="1"/>
      <protection locked="0"/>
    </xf>
    <xf numFmtId="0" fontId="2" fillId="0" borderId="7" xfId="93" applyFont="1" applyFill="1" applyBorder="1" applyAlignment="1" applyProtection="1">
      <alignment horizontal="center" vertical="center" wrapText="1"/>
    </xf>
    <xf numFmtId="0" fontId="2" fillId="0" borderId="7" xfId="91" applyFont="1" applyFill="1" applyBorder="1" applyAlignment="1" applyProtection="1">
      <alignment horizontal="center" vertical="center"/>
    </xf>
    <xf numFmtId="0" fontId="2" fillId="0" borderId="8" xfId="90" applyFont="1" applyFill="1" applyBorder="1" applyAlignment="1">
      <alignment vertical="top"/>
    </xf>
    <xf numFmtId="0" fontId="2" fillId="0" borderId="9" xfId="92" applyFont="1" applyFill="1" applyBorder="1" applyAlignment="1">
      <alignment horizontal="left" vertical="center" wrapText="1"/>
    </xf>
    <xf numFmtId="0" fontId="2" fillId="0" borderId="7" xfId="92" applyFont="1" applyFill="1" applyBorder="1" applyAlignment="1" applyProtection="1">
      <alignment horizontal="left" vertical="center" wrapText="1"/>
      <protection locked="0"/>
    </xf>
    <xf numFmtId="0" fontId="2" fillId="0" borderId="8" xfId="90" applyFont="1" applyFill="1" applyBorder="1" applyAlignment="1">
      <alignment horizontal="left" vertical="top"/>
    </xf>
    <xf numFmtId="0" fontId="2" fillId="0" borderId="0" xfId="90" applyFont="1" applyFill="1" applyBorder="1" applyAlignment="1">
      <alignment vertical="top"/>
    </xf>
    <xf numFmtId="0" fontId="2" fillId="0" borderId="9" xfId="90" applyFont="1" applyFill="1" applyBorder="1" applyAlignment="1">
      <alignment vertical="center"/>
    </xf>
    <xf numFmtId="0" fontId="2" fillId="0" borderId="7" xfId="93" applyFont="1" applyFill="1" applyBorder="1" applyAlignment="1">
      <alignment horizontal="center" vertical="center" wrapText="1"/>
    </xf>
    <xf numFmtId="0" fontId="3" fillId="0" borderId="9" xfId="90" applyFont="1" applyFill="1" applyBorder="1" applyAlignment="1">
      <alignment vertical="justify" wrapText="1"/>
    </xf>
    <xf numFmtId="49" fontId="3" fillId="0" borderId="10" xfId="90" applyNumberFormat="1" applyFont="1" applyFill="1" applyBorder="1" applyAlignment="1">
      <alignment horizontal="center" vertical="top"/>
    </xf>
    <xf numFmtId="0" fontId="2" fillId="0" borderId="10" xfId="90" applyFont="1" applyFill="1" applyBorder="1" applyAlignment="1">
      <alignment vertical="top" wrapText="1"/>
    </xf>
    <xf numFmtId="0" fontId="2" fillId="0" borderId="11" xfId="90" applyFont="1" applyFill="1" applyBorder="1" applyAlignment="1">
      <alignment vertical="top" wrapText="1"/>
    </xf>
    <xf numFmtId="0" fontId="2" fillId="0" borderId="10" xfId="90" applyFont="1" applyFill="1" applyBorder="1" applyAlignment="1">
      <alignment horizontal="center" vertical="center"/>
    </xf>
    <xf numFmtId="0" fontId="2" fillId="0" borderId="11" xfId="4" applyFont="1" applyFill="1" applyBorder="1" applyAlignment="1" applyProtection="1">
      <alignment horizontal="left" vertical="top" wrapText="1"/>
    </xf>
    <xf numFmtId="0" fontId="3" fillId="0" borderId="12" xfId="4" applyFont="1" applyFill="1" applyBorder="1" applyAlignment="1" applyProtection="1">
      <alignment horizontal="left" vertical="top" wrapText="1"/>
      <protection locked="0"/>
    </xf>
    <xf numFmtId="10" fontId="46" fillId="0" borderId="11" xfId="2" applyNumberFormat="1" applyFont="1" applyFill="1" applyBorder="1" applyAlignment="1">
      <alignment horizontal="center" vertical="top" wrapText="1"/>
    </xf>
    <xf numFmtId="4" fontId="46" fillId="0" borderId="12" xfId="90" applyNumberFormat="1" applyFont="1" applyFill="1" applyBorder="1" applyAlignment="1">
      <alignment horizontal="center" vertical="center"/>
    </xf>
    <xf numFmtId="0" fontId="2" fillId="0" borderId="12" xfId="90" applyFont="1" applyFill="1" applyBorder="1" applyAlignment="1">
      <alignment horizontal="center" vertical="center"/>
    </xf>
    <xf numFmtId="0" fontId="2" fillId="0" borderId="15" xfId="90" applyFont="1" applyFill="1" applyBorder="1" applyAlignment="1">
      <alignment horizontal="center" vertical="center"/>
    </xf>
    <xf numFmtId="0" fontId="2" fillId="0" borderId="12" xfId="90" applyFont="1" applyFill="1" applyBorder="1" applyAlignment="1" applyProtection="1">
      <alignment horizontal="center" vertical="center" wrapText="1"/>
      <protection locked="0"/>
    </xf>
    <xf numFmtId="0" fontId="2" fillId="0" borderId="12" xfId="90" applyFont="1" applyFill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2" fillId="0" borderId="8" xfId="1" applyFont="1" applyFill="1" applyBorder="1" applyAlignment="1" applyProtection="1">
      <alignment horizontal="center"/>
    </xf>
    <xf numFmtId="0" fontId="2" fillId="0" borderId="9" xfId="1" applyFont="1" applyFill="1" applyBorder="1" applyAlignment="1" applyProtection="1">
      <alignment horizontal="left"/>
    </xf>
    <xf numFmtId="0" fontId="9" fillId="0" borderId="9" xfId="91" quotePrefix="1" applyFont="1" applyFill="1" applyBorder="1" applyAlignment="1" applyProtection="1">
      <alignment horizontal="center" vertical="center"/>
      <protection locked="0"/>
    </xf>
    <xf numFmtId="10" fontId="46" fillId="0" borderId="7" xfId="2" applyNumberFormat="1" applyFont="1" applyFill="1" applyBorder="1" applyAlignment="1" applyProtection="1">
      <alignment horizontal="center" vertical="center"/>
    </xf>
    <xf numFmtId="4" fontId="46" fillId="0" borderId="7" xfId="91" applyNumberFormat="1" applyFont="1" applyFill="1" applyBorder="1" applyAlignment="1" applyProtection="1">
      <alignment horizontal="center" vertical="center"/>
    </xf>
    <xf numFmtId="0" fontId="9" fillId="0" borderId="7" xfId="90" applyFont="1" applyFill="1" applyBorder="1" applyAlignment="1">
      <alignment horizontal="center" vertical="center"/>
    </xf>
    <xf numFmtId="0" fontId="2" fillId="0" borderId="7" xfId="90" applyFont="1" applyFill="1" applyBorder="1" applyAlignment="1">
      <alignment horizontal="center" vertical="top" wrapText="1"/>
    </xf>
    <xf numFmtId="49" fontId="5" fillId="0" borderId="7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>
      <alignment vertical="center"/>
    </xf>
    <xf numFmtId="0" fontId="49" fillId="0" borderId="8" xfId="0" applyFont="1" applyBorder="1" applyAlignment="1">
      <alignment horizontal="center"/>
    </xf>
    <xf numFmtId="49" fontId="2" fillId="0" borderId="9" xfId="0" applyNumberFormat="1" applyFont="1" applyBorder="1"/>
    <xf numFmtId="0" fontId="9" fillId="0" borderId="9" xfId="92" applyFont="1" applyFill="1" applyBorder="1" applyAlignment="1" applyProtection="1">
      <alignment horizontal="left" vertical="center"/>
      <protection locked="0"/>
    </xf>
    <xf numFmtId="4" fontId="46" fillId="0" borderId="9" xfId="1" applyNumberFormat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9" fillId="0" borderId="0" xfId="90" applyFont="1" applyFill="1" applyBorder="1" applyAlignment="1">
      <alignment horizontal="center" vertical="center"/>
    </xf>
    <xf numFmtId="0" fontId="9" fillId="0" borderId="7" xfId="90" applyFont="1" applyFill="1" applyBorder="1" applyAlignment="1" applyProtection="1">
      <alignment horizontal="center" vertical="top" wrapText="1"/>
      <protection locked="0"/>
    </xf>
    <xf numFmtId="0" fontId="10" fillId="0" borderId="0" xfId="6" applyFont="1" applyFill="1" applyBorder="1" applyAlignment="1">
      <alignment vertical="center"/>
    </xf>
    <xf numFmtId="0" fontId="9" fillId="0" borderId="9" xfId="90" applyFont="1" applyFill="1" applyBorder="1" applyAlignment="1" applyProtection="1">
      <alignment vertical="center"/>
      <protection locked="0"/>
    </xf>
    <xf numFmtId="0" fontId="70" fillId="0" borderId="7" xfId="90" applyFont="1" applyFill="1" applyBorder="1" applyAlignment="1" applyProtection="1">
      <alignment horizontal="center" vertical="center" wrapText="1"/>
      <protection locked="0"/>
    </xf>
    <xf numFmtId="0" fontId="2" fillId="0" borderId="8" xfId="90" applyFont="1" applyFill="1" applyBorder="1" applyAlignment="1">
      <alignment vertical="center"/>
    </xf>
    <xf numFmtId="0" fontId="9" fillId="0" borderId="0" xfId="1" applyFont="1" applyFill="1" applyBorder="1" applyAlignment="1" applyProtection="1">
      <alignment horizontal="left"/>
    </xf>
    <xf numFmtId="0" fontId="9" fillId="0" borderId="9" xfId="4" applyFont="1" applyFill="1" applyBorder="1" applyAlignment="1" applyProtection="1">
      <alignment horizontal="left" vertical="top"/>
      <protection locked="0"/>
    </xf>
    <xf numFmtId="0" fontId="9" fillId="0" borderId="0" xfId="1" applyFont="1" applyFill="1" applyBorder="1" applyAlignment="1"/>
    <xf numFmtId="0" fontId="70" fillId="0" borderId="7" xfId="93" applyFont="1" applyFill="1" applyBorder="1" applyAlignment="1" applyProtection="1">
      <alignment horizontal="center" vertical="center" wrapText="1"/>
      <protection locked="0"/>
    </xf>
    <xf numFmtId="0" fontId="70" fillId="0" borderId="7" xfId="93" applyFont="1" applyFill="1" applyBorder="1" applyAlignment="1" applyProtection="1">
      <alignment horizontal="center" vertical="center" wrapText="1"/>
    </xf>
    <xf numFmtId="0" fontId="9" fillId="0" borderId="9" xfId="92" applyFont="1" applyFill="1" applyBorder="1" applyAlignment="1" applyProtection="1">
      <alignment horizontal="left" vertical="center" wrapText="1"/>
      <protection locked="0"/>
    </xf>
    <xf numFmtId="0" fontId="9" fillId="0" borderId="8" xfId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/>
    </xf>
    <xf numFmtId="0" fontId="9" fillId="0" borderId="8" xfId="90" applyFont="1" applyFill="1" applyBorder="1" applyAlignment="1">
      <alignment vertical="center"/>
    </xf>
    <xf numFmtId="0" fontId="9" fillId="0" borderId="8" xfId="1" applyFont="1" applyFill="1" applyBorder="1" applyAlignment="1"/>
    <xf numFmtId="0" fontId="5" fillId="0" borderId="9" xfId="4" applyFont="1" applyFill="1" applyBorder="1" applyAlignment="1" applyProtection="1">
      <alignment horizontal="left" vertical="top" wrapText="1"/>
      <protection locked="0"/>
    </xf>
    <xf numFmtId="10" fontId="46" fillId="0" borderId="9" xfId="2" applyNumberFormat="1" applyFont="1" applyFill="1" applyBorder="1" applyAlignment="1">
      <alignment horizontal="center" vertical="top" wrapText="1"/>
    </xf>
    <xf numFmtId="10" fontId="46" fillId="0" borderId="7" xfId="2" applyNumberFormat="1" applyFont="1" applyFill="1" applyBorder="1" applyAlignment="1">
      <alignment horizontal="center" vertical="top" wrapText="1"/>
    </xf>
    <xf numFmtId="4" fontId="46" fillId="0" borderId="7" xfId="1" applyNumberFormat="1" applyFont="1" applyFill="1" applyBorder="1" applyAlignment="1">
      <alignment horizontal="center"/>
    </xf>
    <xf numFmtId="10" fontId="1" fillId="0" borderId="7" xfId="2" applyNumberFormat="1" applyFont="1" applyBorder="1"/>
    <xf numFmtId="0" fontId="49" fillId="0" borderId="7" xfId="0" applyFont="1" applyBorder="1"/>
    <xf numFmtId="0" fontId="2" fillId="0" borderId="9" xfId="92" applyFont="1" applyFill="1" applyBorder="1" applyAlignment="1">
      <alignment vertical="top" wrapText="1"/>
    </xf>
    <xf numFmtId="0" fontId="2" fillId="0" borderId="1" xfId="9" applyFont="1" applyFill="1" applyBorder="1" applyAlignment="1">
      <alignment horizontal="center" vertical="top" wrapText="1"/>
    </xf>
    <xf numFmtId="0" fontId="11" fillId="0" borderId="1" xfId="9" applyFont="1" applyFill="1" applyBorder="1" applyAlignment="1">
      <alignment horizontal="center" vertical="top"/>
    </xf>
    <xf numFmtId="0" fontId="2" fillId="0" borderId="9" xfId="9" applyFont="1" applyBorder="1" applyAlignment="1">
      <alignment horizontal="justify" wrapText="1"/>
    </xf>
    <xf numFmtId="0" fontId="11" fillId="0" borderId="8" xfId="9" applyFont="1" applyFill="1" applyBorder="1" applyAlignment="1">
      <alignment vertical="center"/>
    </xf>
    <xf numFmtId="0" fontId="3" fillId="0" borderId="9" xfId="9" applyFont="1" applyFill="1" applyBorder="1" applyAlignment="1">
      <alignment vertical="center"/>
    </xf>
    <xf numFmtId="0" fontId="3" fillId="5" borderId="8" xfId="91" applyFont="1" applyFill="1" applyBorder="1" applyAlignment="1" applyProtection="1">
      <alignment horizontal="left" vertical="center"/>
    </xf>
    <xf numFmtId="168" fontId="2" fillId="5" borderId="8" xfId="92" applyNumberFormat="1" applyFont="1" applyFill="1" applyBorder="1" applyAlignment="1">
      <alignment horizontal="center" vertical="center"/>
    </xf>
    <xf numFmtId="0" fontId="2" fillId="5" borderId="7" xfId="91" quotePrefix="1" applyFont="1" applyFill="1" applyBorder="1" applyAlignment="1" applyProtection="1">
      <alignment horizontal="center" vertical="center"/>
      <protection locked="0"/>
    </xf>
    <xf numFmtId="4" fontId="46" fillId="5" borderId="7" xfId="91" applyNumberFormat="1" applyFont="1" applyFill="1" applyBorder="1" applyAlignment="1" applyProtection="1">
      <alignment horizontal="center" vertical="center"/>
    </xf>
    <xf numFmtId="10" fontId="2" fillId="5" borderId="7" xfId="91" quotePrefix="1" applyNumberFormat="1" applyFont="1" applyFill="1" applyBorder="1" applyAlignment="1" applyProtection="1">
      <alignment horizontal="center" vertical="center"/>
    </xf>
    <xf numFmtId="0" fontId="2" fillId="5" borderId="0" xfId="92" applyFont="1" applyFill="1" applyBorder="1" applyAlignment="1">
      <alignment horizontal="center" vertical="center"/>
    </xf>
    <xf numFmtId="0" fontId="2" fillId="5" borderId="7" xfId="92" applyFont="1" applyFill="1" applyBorder="1" applyAlignment="1">
      <alignment horizontal="center" vertical="center"/>
    </xf>
    <xf numFmtId="0" fontId="2" fillId="5" borderId="1" xfId="92" applyFont="1" applyFill="1" applyBorder="1" applyAlignment="1">
      <alignment vertical="justify"/>
    </xf>
    <xf numFmtId="0" fontId="2" fillId="5" borderId="7" xfId="92" applyFont="1" applyFill="1" applyBorder="1" applyAlignment="1">
      <alignment horizontal="center" vertical="justify"/>
    </xf>
    <xf numFmtId="49" fontId="3" fillId="5" borderId="8" xfId="90" applyNumberFormat="1" applyFont="1" applyFill="1" applyBorder="1" applyAlignment="1">
      <alignment horizontal="center" vertical="top"/>
    </xf>
    <xf numFmtId="0" fontId="3" fillId="5" borderId="8" xfId="0" applyFont="1" applyFill="1" applyBorder="1" applyAlignment="1"/>
    <xf numFmtId="0" fontId="2" fillId="5" borderId="8" xfId="90" applyFont="1" applyFill="1" applyBorder="1" applyAlignment="1">
      <alignment horizontal="center" vertical="center"/>
    </xf>
    <xf numFmtId="10" fontId="2" fillId="5" borderId="7" xfId="90" applyNumberFormat="1" applyFont="1" applyFill="1" applyBorder="1" applyAlignment="1" applyProtection="1">
      <alignment horizontal="left" vertical="top" wrapText="1"/>
      <protection locked="0"/>
    </xf>
    <xf numFmtId="10" fontId="46" fillId="5" borderId="9" xfId="2" applyNumberFormat="1" applyFont="1" applyFill="1" applyBorder="1" applyAlignment="1">
      <alignment horizontal="right" vertical="center"/>
    </xf>
    <xf numFmtId="4" fontId="46" fillId="5" borderId="7" xfId="92" applyNumberFormat="1" applyFont="1" applyFill="1" applyBorder="1" applyAlignment="1">
      <alignment horizontal="center" vertical="center"/>
    </xf>
    <xf numFmtId="0" fontId="2" fillId="5" borderId="8" xfId="92" applyFont="1" applyFill="1" applyBorder="1" applyAlignment="1">
      <alignment horizontal="center" vertical="center"/>
    </xf>
    <xf numFmtId="0" fontId="2" fillId="5" borderId="7" xfId="93" applyFont="1" applyFill="1" applyBorder="1" applyAlignment="1">
      <alignment horizontal="center" vertical="top"/>
    </xf>
    <xf numFmtId="0" fontId="2" fillId="5" borderId="7" xfId="92" applyFont="1" applyFill="1" applyBorder="1" applyAlignment="1">
      <alignment vertical="justify"/>
    </xf>
    <xf numFmtId="0" fontId="11" fillId="5" borderId="7" xfId="91" applyFont="1" applyFill="1" applyBorder="1" applyAlignment="1" applyProtection="1">
      <alignment horizontal="center" vertical="center"/>
    </xf>
    <xf numFmtId="0" fontId="2" fillId="5" borderId="8" xfId="90" applyFont="1" applyFill="1" applyBorder="1" applyAlignment="1">
      <alignment vertical="center"/>
    </xf>
    <xf numFmtId="0" fontId="2" fillId="5" borderId="9" xfId="90" applyFont="1" applyFill="1" applyBorder="1" applyAlignment="1">
      <alignment vertical="center"/>
    </xf>
    <xf numFmtId="10" fontId="2" fillId="5" borderId="0" xfId="90" applyNumberFormat="1" applyFont="1" applyFill="1" applyBorder="1" applyAlignment="1">
      <alignment horizontal="left" vertical="top" wrapText="1"/>
    </xf>
    <xf numFmtId="0" fontId="2" fillId="5" borderId="7" xfId="93" applyFont="1" applyFill="1" applyBorder="1" applyAlignment="1" applyProtection="1">
      <alignment horizontal="center" vertical="center" wrapText="1"/>
      <protection locked="0"/>
    </xf>
    <xf numFmtId="0" fontId="2" fillId="5" borderId="7" xfId="90" applyFont="1" applyFill="1" applyBorder="1" applyAlignment="1">
      <alignment horizontal="center" vertical="center"/>
    </xf>
    <xf numFmtId="0" fontId="3" fillId="5" borderId="8" xfId="90" applyFont="1" applyFill="1" applyBorder="1" applyAlignment="1">
      <alignment vertical="center"/>
    </xf>
    <xf numFmtId="0" fontId="3" fillId="5" borderId="9" xfId="90" applyFont="1" applyFill="1" applyBorder="1" applyAlignment="1">
      <alignment vertical="justify"/>
    </xf>
    <xf numFmtId="0" fontId="2" fillId="5" borderId="8" xfId="90" applyFont="1" applyFill="1" applyBorder="1" applyAlignment="1">
      <alignment horizontal="center" vertical="top"/>
    </xf>
    <xf numFmtId="0" fontId="3" fillId="5" borderId="0" xfId="92" applyFont="1" applyFill="1" applyBorder="1" applyAlignment="1">
      <alignment vertical="center" wrapText="1"/>
    </xf>
    <xf numFmtId="0" fontId="2" fillId="5" borderId="7" xfId="4" applyFont="1" applyFill="1" applyBorder="1" applyAlignment="1" applyProtection="1">
      <alignment horizontal="left" vertical="top"/>
      <protection locked="0"/>
    </xf>
    <xf numFmtId="0" fontId="2" fillId="5" borderId="7" xfId="93" applyFont="1" applyFill="1" applyBorder="1" applyAlignment="1">
      <alignment horizontal="center" vertical="center" wrapText="1"/>
    </xf>
    <xf numFmtId="0" fontId="2" fillId="5" borderId="7" xfId="91" applyFont="1" applyFill="1" applyBorder="1" applyAlignment="1" applyProtection="1">
      <alignment horizontal="center" vertical="center"/>
    </xf>
    <xf numFmtId="0" fontId="2" fillId="5" borderId="8" xfId="4" applyFont="1" applyFill="1" applyBorder="1" applyAlignment="1">
      <alignment horizontal="left"/>
    </xf>
    <xf numFmtId="0" fontId="2" fillId="5" borderId="7" xfId="4" applyFont="1" applyFill="1" applyBorder="1" applyAlignment="1" applyProtection="1">
      <alignment horizontal="left" vertical="center"/>
      <protection locked="0"/>
    </xf>
    <xf numFmtId="4" fontId="46" fillId="5" borderId="7" xfId="90" applyNumberFormat="1" applyFont="1" applyFill="1" applyBorder="1" applyAlignment="1">
      <alignment horizontal="center" vertical="center"/>
    </xf>
    <xf numFmtId="0" fontId="2" fillId="5" borderId="0" xfId="90" applyFont="1" applyFill="1" applyBorder="1" applyAlignment="1">
      <alignment horizontal="center" vertical="center"/>
    </xf>
    <xf numFmtId="0" fontId="2" fillId="5" borderId="7" xfId="90" applyFont="1" applyFill="1" applyBorder="1" applyAlignment="1" applyProtection="1">
      <alignment horizontal="center" vertical="center"/>
      <protection locked="0"/>
    </xf>
    <xf numFmtId="10" fontId="46" fillId="5" borderId="9" xfId="2" applyNumberFormat="1" applyFont="1" applyFill="1" applyBorder="1" applyAlignment="1">
      <alignment horizontal="center" vertical="top" wrapText="1"/>
    </xf>
    <xf numFmtId="0" fontId="2" fillId="5" borderId="8" xfId="90" applyFont="1" applyFill="1" applyBorder="1" applyAlignment="1">
      <alignment horizontal="center" vertical="top" wrapText="1"/>
    </xf>
    <xf numFmtId="0" fontId="2" fillId="5" borderId="7" xfId="90" applyFont="1" applyFill="1" applyBorder="1" applyAlignment="1" applyProtection="1">
      <alignment horizontal="center" vertical="center" wrapText="1"/>
      <protection locked="0"/>
    </xf>
    <xf numFmtId="0" fontId="2" fillId="5" borderId="7" xfId="90" applyFont="1" applyFill="1" applyBorder="1" applyAlignment="1">
      <alignment horizontal="center" vertical="center" wrapText="1"/>
    </xf>
    <xf numFmtId="49" fontId="3" fillId="5" borderId="10" xfId="90" applyNumberFormat="1" applyFont="1" applyFill="1" applyBorder="1" applyAlignment="1">
      <alignment horizontal="center" vertical="top"/>
    </xf>
    <xf numFmtId="0" fontId="2" fillId="5" borderId="11" xfId="90" applyFont="1" applyFill="1" applyBorder="1" applyAlignment="1">
      <alignment vertical="center"/>
    </xf>
    <xf numFmtId="0" fontId="2" fillId="5" borderId="10" xfId="90" applyFont="1" applyFill="1" applyBorder="1" applyAlignment="1">
      <alignment horizontal="center" vertical="center"/>
    </xf>
    <xf numFmtId="0" fontId="2" fillId="5" borderId="15" xfId="4" applyFont="1" applyFill="1" applyBorder="1" applyAlignment="1" applyProtection="1">
      <alignment horizontal="left" vertical="center" wrapText="1"/>
    </xf>
    <xf numFmtId="0" fontId="2" fillId="5" borderId="12" xfId="4" applyFont="1" applyFill="1" applyBorder="1" applyAlignment="1" applyProtection="1">
      <alignment horizontal="left" vertical="center" wrapText="1"/>
      <protection locked="0"/>
    </xf>
    <xf numFmtId="10" fontId="46" fillId="5" borderId="11" xfId="2" applyNumberFormat="1" applyFont="1" applyFill="1" applyBorder="1" applyAlignment="1">
      <alignment horizontal="center" vertical="center"/>
    </xf>
    <xf numFmtId="4" fontId="46" fillId="5" borderId="12" xfId="90" applyNumberFormat="1" applyFont="1" applyFill="1" applyBorder="1" applyAlignment="1">
      <alignment horizontal="center" vertical="center"/>
    </xf>
    <xf numFmtId="0" fontId="2" fillId="5" borderId="12" xfId="90" applyFont="1" applyFill="1" applyBorder="1" applyAlignment="1">
      <alignment horizontal="center" vertical="center"/>
    </xf>
    <xf numFmtId="0" fontId="2" fillId="5" borderId="15" xfId="90" applyFont="1" applyFill="1" applyBorder="1" applyAlignment="1">
      <alignment horizontal="center" vertical="center"/>
    </xf>
    <xf numFmtId="0" fontId="2" fillId="5" borderId="12" xfId="90" applyFont="1" applyFill="1" applyBorder="1" applyAlignment="1" applyProtection="1">
      <alignment horizontal="center" vertical="center"/>
      <protection locked="0"/>
    </xf>
    <xf numFmtId="0" fontId="2" fillId="5" borderId="10" xfId="91" applyFont="1" applyFill="1" applyBorder="1" applyAlignment="1" applyProtection="1">
      <alignment horizontal="center" vertical="center"/>
    </xf>
    <xf numFmtId="0" fontId="2" fillId="5" borderId="12" xfId="91" applyFont="1" applyFill="1" applyBorder="1" applyAlignment="1" applyProtection="1">
      <alignment horizontal="center" vertical="center"/>
    </xf>
    <xf numFmtId="0" fontId="2" fillId="5" borderId="9" xfId="91" applyFont="1" applyFill="1" applyBorder="1" applyAlignment="1" applyProtection="1">
      <alignment horizontal="left" vertical="center"/>
    </xf>
    <xf numFmtId="0" fontId="2" fillId="5" borderId="8" xfId="91" applyFont="1" applyFill="1" applyBorder="1" applyAlignment="1" applyProtection="1">
      <alignment horizontal="center" vertical="center"/>
    </xf>
    <xf numFmtId="0" fontId="2" fillId="5" borderId="0" xfId="91" applyFont="1" applyFill="1" applyBorder="1" applyAlignment="1">
      <alignment vertical="center"/>
    </xf>
    <xf numFmtId="0" fontId="2" fillId="5" borderId="7" xfId="93" quotePrefix="1" applyFont="1" applyFill="1" applyBorder="1" applyAlignment="1">
      <alignment horizontal="center" vertical="center"/>
    </xf>
    <xf numFmtId="0" fontId="11" fillId="5" borderId="8" xfId="91" applyFont="1" applyFill="1" applyBorder="1" applyAlignment="1" applyProtection="1">
      <alignment horizontal="center" vertical="center"/>
    </xf>
    <xf numFmtId="49" fontId="3" fillId="5" borderId="7" xfId="91" applyNumberFormat="1" applyFont="1" applyFill="1" applyBorder="1" applyAlignment="1">
      <alignment horizontal="center" vertical="center"/>
    </xf>
    <xf numFmtId="0" fontId="11" fillId="5" borderId="8" xfId="90" applyFont="1" applyFill="1" applyBorder="1" applyAlignment="1">
      <alignment vertical="center"/>
    </xf>
    <xf numFmtId="0" fontId="2" fillId="5" borderId="9" xfId="91" applyFont="1" applyFill="1" applyBorder="1" applyAlignment="1">
      <alignment vertical="center"/>
    </xf>
    <xf numFmtId="0" fontId="2" fillId="5" borderId="8" xfId="91" applyFont="1" applyFill="1" applyBorder="1" applyAlignment="1">
      <alignment horizontal="center" vertical="center"/>
    </xf>
    <xf numFmtId="0" fontId="2" fillId="5" borderId="0" xfId="91" applyFont="1" applyFill="1" applyBorder="1" applyAlignment="1" applyProtection="1">
      <alignment horizontal="left" vertical="center"/>
    </xf>
    <xf numFmtId="0" fontId="2" fillId="5" borderId="7" xfId="91" applyFont="1" applyFill="1" applyBorder="1" applyAlignment="1" applyProtection="1">
      <alignment horizontal="left" vertical="center"/>
      <protection locked="0"/>
    </xf>
    <xf numFmtId="4" fontId="46" fillId="5" borderId="7" xfId="91" applyNumberFormat="1" applyFont="1" applyFill="1" applyBorder="1" applyAlignment="1">
      <alignment horizontal="center" vertical="center"/>
    </xf>
    <xf numFmtId="0" fontId="2" fillId="5" borderId="7" xfId="91" applyFont="1" applyFill="1" applyBorder="1" applyAlignment="1">
      <alignment horizontal="center" vertical="center"/>
    </xf>
    <xf numFmtId="0" fontId="2" fillId="5" borderId="7" xfId="93" applyFont="1" applyFill="1" applyBorder="1" applyAlignment="1">
      <alignment horizontal="center" vertical="center"/>
    </xf>
    <xf numFmtId="0" fontId="2" fillId="5" borderId="7" xfId="91" applyFont="1" applyFill="1" applyBorder="1" applyAlignment="1" applyProtection="1">
      <alignment vertical="center"/>
      <protection locked="0"/>
    </xf>
    <xf numFmtId="0" fontId="2" fillId="5" borderId="7" xfId="91" applyFont="1" applyFill="1" applyBorder="1" applyAlignment="1" applyProtection="1">
      <alignment horizontal="center" vertical="center"/>
      <protection locked="0"/>
    </xf>
    <xf numFmtId="49" fontId="3" fillId="5" borderId="12" xfId="91" applyNumberFormat="1" applyFont="1" applyFill="1" applyBorder="1" applyAlignment="1">
      <alignment horizontal="center" vertical="center"/>
    </xf>
    <xf numFmtId="0" fontId="2" fillId="5" borderId="10" xfId="90" applyFont="1" applyFill="1" applyBorder="1" applyAlignment="1">
      <alignment vertical="center"/>
    </xf>
    <xf numFmtId="0" fontId="2" fillId="5" borderId="15" xfId="91" applyFont="1" applyFill="1" applyBorder="1" applyAlignment="1">
      <alignment vertical="center"/>
    </xf>
    <xf numFmtId="10" fontId="46" fillId="5" borderId="12" xfId="2" applyNumberFormat="1" applyFont="1" applyFill="1" applyBorder="1" applyAlignment="1">
      <alignment vertical="center"/>
    </xf>
    <xf numFmtId="49" fontId="3" fillId="5" borderId="1" xfId="94" applyNumberFormat="1" applyFont="1" applyFill="1" applyBorder="1" applyAlignment="1">
      <alignment horizontal="center" vertical="center"/>
    </xf>
    <xf numFmtId="0" fontId="3" fillId="5" borderId="2" xfId="7" applyFont="1" applyFill="1" applyBorder="1" applyAlignment="1">
      <alignment vertical="center"/>
    </xf>
    <xf numFmtId="0" fontId="2" fillId="5" borderId="3" xfId="94" applyFont="1" applyFill="1" applyBorder="1" applyAlignment="1" applyProtection="1">
      <alignment horizontal="left" vertical="center"/>
    </xf>
    <xf numFmtId="0" fontId="2" fillId="5" borderId="2" xfId="94" applyFont="1" applyFill="1" applyBorder="1" applyAlignment="1">
      <alignment horizontal="center" vertical="center"/>
    </xf>
    <xf numFmtId="0" fontId="2" fillId="5" borderId="14" xfId="93" applyFont="1" applyFill="1" applyBorder="1" applyAlignment="1">
      <alignment vertical="center"/>
    </xf>
    <xf numFmtId="0" fontId="2" fillId="5" borderId="1" xfId="94" quotePrefix="1" applyFont="1" applyFill="1" applyBorder="1" applyAlignment="1" applyProtection="1">
      <alignment horizontal="center"/>
      <protection locked="0"/>
    </xf>
    <xf numFmtId="10" fontId="46" fillId="5" borderId="1" xfId="2" applyNumberFormat="1" applyFont="1" applyFill="1" applyBorder="1" applyAlignment="1">
      <alignment horizontal="center"/>
    </xf>
    <xf numFmtId="0" fontId="2" fillId="5" borderId="3" xfId="94" applyFont="1" applyFill="1" applyBorder="1" applyAlignment="1">
      <alignment horizontal="center" vertical="center"/>
    </xf>
    <xf numFmtId="0" fontId="2" fillId="5" borderId="1" xfId="94" quotePrefix="1" applyFont="1" applyFill="1" applyBorder="1" applyAlignment="1">
      <alignment horizontal="center" vertical="center"/>
    </xf>
    <xf numFmtId="0" fontId="2" fillId="5" borderId="1" xfId="94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94" applyFont="1" applyFill="1" applyBorder="1" applyAlignment="1">
      <alignment horizontal="center" vertical="center"/>
    </xf>
    <xf numFmtId="49" fontId="3" fillId="5" borderId="7" xfId="94" applyNumberFormat="1" applyFont="1" applyFill="1" applyBorder="1" applyAlignment="1">
      <alignment horizontal="center" vertical="center"/>
    </xf>
    <xf numFmtId="0" fontId="2" fillId="5" borderId="9" xfId="94" applyFont="1" applyFill="1" applyBorder="1" applyAlignment="1" applyProtection="1">
      <alignment horizontal="left" vertical="center"/>
    </xf>
    <xf numFmtId="0" fontId="2" fillId="5" borderId="8" xfId="94" applyFont="1" applyFill="1" applyBorder="1" applyAlignment="1">
      <alignment horizontal="center" vertical="center"/>
    </xf>
    <xf numFmtId="0" fontId="2" fillId="5" borderId="0" xfId="94" applyFont="1" applyFill="1" applyBorder="1" applyAlignment="1" applyProtection="1">
      <alignment horizontal="left" vertical="center"/>
    </xf>
    <xf numFmtId="0" fontId="2" fillId="5" borderId="7" xfId="94" applyFont="1" applyFill="1" applyBorder="1" applyAlignment="1" applyProtection="1">
      <alignment horizontal="left" vertical="center"/>
      <protection locked="0"/>
    </xf>
    <xf numFmtId="4" fontId="46" fillId="5" borderId="7" xfId="94" applyNumberFormat="1" applyFont="1" applyFill="1" applyBorder="1" applyAlignment="1">
      <alignment horizontal="center" vertical="center"/>
    </xf>
    <xf numFmtId="0" fontId="2" fillId="5" borderId="9" xfId="94" applyFont="1" applyFill="1" applyBorder="1" applyAlignment="1">
      <alignment horizontal="center" vertical="center"/>
    </xf>
    <xf numFmtId="0" fontId="2" fillId="5" borderId="7" xfId="94" applyFont="1" applyFill="1" applyBorder="1" applyAlignment="1">
      <alignment horizontal="center" vertical="center"/>
    </xf>
    <xf numFmtId="0" fontId="2" fillId="5" borderId="7" xfId="94" applyFont="1" applyFill="1" applyBorder="1" applyAlignment="1" applyProtection="1">
      <alignment horizontal="center" vertical="center" wrapText="1"/>
      <protection locked="0"/>
    </xf>
    <xf numFmtId="0" fontId="2" fillId="5" borderId="0" xfId="94" applyFont="1" applyFill="1" applyBorder="1" applyAlignment="1">
      <alignment vertical="center"/>
    </xf>
    <xf numFmtId="0" fontId="2" fillId="5" borderId="7" xfId="94" applyFont="1" applyFill="1" applyBorder="1" applyAlignment="1" applyProtection="1">
      <alignment vertical="center"/>
      <protection locked="0"/>
    </xf>
    <xf numFmtId="0" fontId="2" fillId="5" borderId="7" xfId="94" applyFont="1" applyFill="1" applyBorder="1" applyAlignment="1" applyProtection="1">
      <alignment horizontal="center" vertical="center" wrapText="1"/>
    </xf>
    <xf numFmtId="165" fontId="71" fillId="5" borderId="7" xfId="2" applyNumberFormat="1" applyFont="1" applyFill="1" applyBorder="1" applyAlignment="1">
      <alignment horizontal="center" vertical="center"/>
    </xf>
    <xf numFmtId="4" fontId="71" fillId="5" borderId="7" xfId="94" applyNumberFormat="1" applyFont="1" applyFill="1" applyBorder="1" applyAlignment="1">
      <alignment horizontal="center" vertical="center"/>
    </xf>
    <xf numFmtId="0" fontId="2" fillId="5" borderId="7" xfId="94" applyFont="1" applyFill="1" applyBorder="1" applyAlignment="1" applyProtection="1">
      <alignment horizontal="center" vertical="center"/>
      <protection locked="0"/>
    </xf>
    <xf numFmtId="0" fontId="2" fillId="5" borderId="7" xfId="94" applyFont="1" applyFill="1" applyBorder="1" applyAlignment="1">
      <alignment horizontal="center" vertical="center" wrapText="1"/>
    </xf>
    <xf numFmtId="49" fontId="3" fillId="5" borderId="12" xfId="94" applyNumberFormat="1" applyFont="1" applyFill="1" applyBorder="1" applyAlignment="1">
      <alignment horizontal="center" vertical="center"/>
    </xf>
    <xf numFmtId="0" fontId="61" fillId="5" borderId="10" xfId="6" applyFont="1" applyFill="1" applyBorder="1" applyAlignment="1">
      <alignment vertical="center"/>
    </xf>
    <xf numFmtId="0" fontId="2" fillId="5" borderId="11" xfId="94" applyFont="1" applyFill="1" applyBorder="1" applyAlignment="1" applyProtection="1">
      <alignment horizontal="left" vertical="center"/>
    </xf>
    <xf numFmtId="0" fontId="2" fillId="5" borderId="10" xfId="94" applyFont="1" applyFill="1" applyBorder="1" applyAlignment="1">
      <alignment horizontal="center" vertical="center"/>
    </xf>
    <xf numFmtId="0" fontId="2" fillId="5" borderId="15" xfId="94" applyFont="1" applyFill="1" applyBorder="1" applyAlignment="1">
      <alignment vertical="center"/>
    </xf>
    <xf numFmtId="0" fontId="2" fillId="5" borderId="12" xfId="94" applyFont="1" applyFill="1" applyBorder="1" applyAlignment="1" applyProtection="1">
      <alignment vertical="center"/>
      <protection locked="0"/>
    </xf>
    <xf numFmtId="165" fontId="71" fillId="5" borderId="12" xfId="2" applyNumberFormat="1" applyFont="1" applyFill="1" applyBorder="1" applyAlignment="1">
      <alignment horizontal="center" vertical="center"/>
    </xf>
    <xf numFmtId="4" fontId="71" fillId="5" borderId="12" xfId="94" applyNumberFormat="1" applyFont="1" applyFill="1" applyBorder="1" applyAlignment="1">
      <alignment horizontal="center" vertical="center"/>
    </xf>
    <xf numFmtId="0" fontId="2" fillId="5" borderId="11" xfId="94" applyFont="1" applyFill="1" applyBorder="1" applyAlignment="1">
      <alignment horizontal="center" vertical="center"/>
    </xf>
    <xf numFmtId="0" fontId="2" fillId="5" borderId="12" xfId="94" applyFont="1" applyFill="1" applyBorder="1" applyAlignment="1">
      <alignment horizontal="center" vertical="center"/>
    </xf>
    <xf numFmtId="0" fontId="2" fillId="5" borderId="12" xfId="94" applyFont="1" applyFill="1" applyBorder="1" applyAlignment="1" applyProtection="1">
      <alignment horizontal="center" vertical="center"/>
      <protection locked="0"/>
    </xf>
    <xf numFmtId="0" fontId="2" fillId="5" borderId="15" xfId="94" applyFont="1" applyFill="1" applyBorder="1" applyAlignment="1">
      <alignment horizontal="center" vertical="center"/>
    </xf>
    <xf numFmtId="0" fontId="2" fillId="5" borderId="12" xfId="94" applyFont="1" applyFill="1" applyBorder="1" applyAlignment="1">
      <alignment horizontal="center" vertical="center" wrapText="1"/>
    </xf>
    <xf numFmtId="0" fontId="2" fillId="5" borderId="0" xfId="93" applyFont="1" applyFill="1" applyBorder="1" applyAlignment="1">
      <alignment vertical="center"/>
    </xf>
    <xf numFmtId="0" fontId="2" fillId="5" borderId="7" xfId="94" quotePrefix="1" applyFont="1" applyFill="1" applyBorder="1" applyAlignment="1" applyProtection="1">
      <alignment horizontal="center"/>
      <protection locked="0"/>
    </xf>
    <xf numFmtId="165" fontId="71" fillId="5" borderId="7" xfId="2" applyNumberFormat="1" applyFont="1" applyFill="1" applyBorder="1" applyAlignment="1">
      <alignment horizontal="center"/>
    </xf>
    <xf numFmtId="4" fontId="71" fillId="5" borderId="7" xfId="0" applyNumberFormat="1" applyFont="1" applyFill="1" applyBorder="1" applyAlignment="1">
      <alignment horizontal="center"/>
    </xf>
    <xf numFmtId="0" fontId="2" fillId="5" borderId="7" xfId="94" quotePrefix="1" applyFont="1" applyFill="1" applyBorder="1" applyAlignment="1">
      <alignment horizontal="center" vertical="center"/>
    </xf>
    <xf numFmtId="49" fontId="2" fillId="5" borderId="0" xfId="94" applyNumberFormat="1" applyFont="1" applyFill="1" applyBorder="1" applyAlignment="1">
      <alignment vertical="center"/>
    </xf>
    <xf numFmtId="4" fontId="46" fillId="5" borderId="12" xfId="94" applyNumberFormat="1" applyFont="1" applyFill="1" applyBorder="1" applyAlignment="1">
      <alignment horizontal="center" vertical="center"/>
    </xf>
    <xf numFmtId="49" fontId="3" fillId="5" borderId="7" xfId="94" applyNumberFormat="1" applyFont="1" applyFill="1" applyBorder="1" applyAlignment="1" applyProtection="1">
      <alignment horizontal="center" vertical="center"/>
    </xf>
    <xf numFmtId="0" fontId="3" fillId="5" borderId="8" xfId="94" applyFont="1" applyFill="1" applyBorder="1" applyAlignment="1" applyProtection="1">
      <alignment horizontal="left" vertical="center"/>
    </xf>
    <xf numFmtId="4" fontId="46" fillId="5" borderId="1" xfId="94" applyNumberFormat="1" applyFont="1" applyFill="1" applyBorder="1" applyAlignment="1">
      <alignment horizontal="center" vertical="center"/>
    </xf>
    <xf numFmtId="0" fontId="2" fillId="5" borderId="7" xfId="94" applyFont="1" applyFill="1" applyBorder="1" applyAlignment="1" applyProtection="1">
      <alignment horizontal="center" vertical="center"/>
    </xf>
    <xf numFmtId="0" fontId="56" fillId="5" borderId="8" xfId="94" applyFont="1" applyFill="1" applyBorder="1" applyAlignment="1">
      <alignment horizontal="center" vertical="center"/>
    </xf>
    <xf numFmtId="0" fontId="56" fillId="5" borderId="0" xfId="0" applyFont="1" applyFill="1" applyBorder="1"/>
    <xf numFmtId="0" fontId="2" fillId="5" borderId="12" xfId="94" applyFont="1" applyFill="1" applyBorder="1" applyAlignment="1" applyProtection="1">
      <alignment horizontal="center" vertical="center"/>
    </xf>
    <xf numFmtId="49" fontId="3" fillId="5" borderId="7" xfId="93" applyNumberFormat="1" applyFont="1" applyFill="1" applyBorder="1" applyAlignment="1" applyProtection="1">
      <alignment horizontal="center" vertical="center"/>
    </xf>
    <xf numFmtId="0" fontId="3" fillId="5" borderId="8" xfId="93" applyFont="1" applyFill="1" applyBorder="1" applyAlignment="1" applyProtection="1">
      <alignment horizontal="left" vertical="center"/>
    </xf>
    <xf numFmtId="0" fontId="2" fillId="5" borderId="9" xfId="93" applyFont="1" applyFill="1" applyBorder="1" applyAlignment="1" applyProtection="1">
      <alignment horizontal="left" vertical="center"/>
    </xf>
    <xf numFmtId="0" fontId="2" fillId="5" borderId="8" xfId="93" applyFont="1" applyFill="1" applyBorder="1" applyAlignment="1">
      <alignment horizontal="center" vertical="center"/>
    </xf>
    <xf numFmtId="0" fontId="2" fillId="5" borderId="1" xfId="93" quotePrefix="1" applyFont="1" applyFill="1" applyBorder="1" applyAlignment="1" applyProtection="1">
      <alignment horizontal="center" vertical="center"/>
      <protection locked="0"/>
    </xf>
    <xf numFmtId="4" fontId="46" fillId="5" borderId="1" xfId="93" applyNumberFormat="1" applyFont="1" applyFill="1" applyBorder="1" applyAlignment="1">
      <alignment horizontal="center" vertical="center"/>
    </xf>
    <xf numFmtId="0" fontId="2" fillId="5" borderId="1" xfId="93" quotePrefix="1" applyFont="1" applyFill="1" applyBorder="1" applyAlignment="1">
      <alignment horizontal="center" vertical="center"/>
    </xf>
    <xf numFmtId="0" fontId="2" fillId="5" borderId="7" xfId="93" applyFont="1" applyFill="1" applyBorder="1" applyAlignment="1" applyProtection="1">
      <alignment horizontal="center" vertical="center"/>
    </xf>
    <xf numFmtId="0" fontId="2" fillId="5" borderId="1" xfId="92" applyFont="1" applyFill="1" applyBorder="1" applyAlignment="1">
      <alignment horizontal="center" vertical="top" wrapText="1"/>
    </xf>
    <xf numFmtId="49" fontId="3" fillId="5" borderId="7" xfId="93" applyNumberFormat="1" applyFont="1" applyFill="1" applyBorder="1" applyAlignment="1">
      <alignment horizontal="center" vertical="center"/>
    </xf>
    <xf numFmtId="0" fontId="2" fillId="5" borderId="0" xfId="93" applyFont="1" applyFill="1" applyBorder="1" applyAlignment="1" applyProtection="1">
      <alignment horizontal="left" vertical="center"/>
    </xf>
    <xf numFmtId="4" fontId="46" fillId="5" borderId="7" xfId="93" applyNumberFormat="1" applyFont="1" applyFill="1" applyBorder="1" applyAlignment="1">
      <alignment horizontal="center" vertical="center"/>
    </xf>
    <xf numFmtId="49" fontId="2" fillId="5" borderId="9" xfId="93" applyNumberFormat="1" applyFont="1" applyFill="1" applyBorder="1" applyAlignment="1" applyProtection="1">
      <alignment horizontal="left" vertical="center"/>
    </xf>
    <xf numFmtId="0" fontId="2" fillId="5" borderId="7" xfId="93" applyFont="1" applyFill="1" applyBorder="1" applyAlignment="1" applyProtection="1">
      <alignment vertical="center"/>
      <protection locked="0"/>
    </xf>
    <xf numFmtId="4" fontId="46" fillId="5" borderId="7" xfId="93" applyNumberFormat="1" applyFont="1" applyFill="1" applyBorder="1" applyAlignment="1" applyProtection="1">
      <alignment horizontal="center" vertical="center"/>
    </xf>
    <xf numFmtId="0" fontId="3" fillId="5" borderId="8" xfId="93" applyFont="1" applyFill="1" applyBorder="1" applyAlignment="1">
      <alignment horizontal="center" vertical="center"/>
    </xf>
    <xf numFmtId="0" fontId="2" fillId="5" borderId="7" xfId="93" applyFont="1" applyFill="1" applyBorder="1" applyAlignment="1" applyProtection="1">
      <alignment horizontal="center" vertical="center"/>
      <protection locked="0"/>
    </xf>
    <xf numFmtId="0" fontId="2" fillId="5" borderId="9" xfId="93" applyFont="1" applyFill="1" applyBorder="1" applyAlignment="1">
      <alignment vertical="center"/>
    </xf>
    <xf numFmtId="0" fontId="2" fillId="5" borderId="3" xfId="94" quotePrefix="1" applyFont="1" applyFill="1" applyBorder="1" applyAlignment="1">
      <alignment horizontal="center" vertical="center"/>
    </xf>
    <xf numFmtId="0" fontId="2" fillId="5" borderId="9" xfId="94" applyFont="1" applyFill="1" applyBorder="1" applyAlignment="1">
      <alignment vertical="center"/>
    </xf>
    <xf numFmtId="0" fontId="2" fillId="5" borderId="0" xfId="70" applyFont="1" applyFill="1" applyBorder="1" applyAlignment="1">
      <alignment horizontal="center" vertical="center"/>
    </xf>
    <xf numFmtId="0" fontId="2" fillId="5" borderId="9" xfId="94" quotePrefix="1" applyFont="1" applyFill="1" applyBorder="1" applyAlignment="1" applyProtection="1">
      <alignment horizontal="center" vertical="center"/>
      <protection locked="0"/>
    </xf>
    <xf numFmtId="4" fontId="46" fillId="5" borderId="9" xfId="94" applyNumberFormat="1" applyFont="1" applyFill="1" applyBorder="1" applyAlignment="1">
      <alignment horizontal="center" vertical="center"/>
    </xf>
    <xf numFmtId="0" fontId="2" fillId="5" borderId="0" xfId="94" applyFont="1" applyFill="1" applyBorder="1" applyAlignment="1">
      <alignment horizontal="center" vertical="center"/>
    </xf>
    <xf numFmtId="0" fontId="2" fillId="5" borderId="9" xfId="94" applyFont="1" applyFill="1" applyBorder="1" applyAlignment="1" applyProtection="1">
      <alignment vertical="center"/>
      <protection locked="0"/>
    </xf>
    <xf numFmtId="10" fontId="46" fillId="5" borderId="9" xfId="2" applyNumberFormat="1" applyFont="1" applyFill="1" applyBorder="1" applyAlignment="1">
      <alignment horizontal="center"/>
    </xf>
    <xf numFmtId="0" fontId="2" fillId="5" borderId="0" xfId="70" applyFont="1" applyFill="1" applyBorder="1" applyAlignment="1">
      <alignment vertical="center"/>
    </xf>
    <xf numFmtId="0" fontId="2" fillId="5" borderId="9" xfId="70" applyFont="1" applyFill="1" applyBorder="1" applyAlignment="1">
      <alignment vertical="center"/>
    </xf>
    <xf numFmtId="0" fontId="2" fillId="5" borderId="9" xfId="94" applyFont="1" applyFill="1" applyBorder="1" applyAlignment="1">
      <alignment horizontal="left" vertical="center"/>
    </xf>
    <xf numFmtId="0" fontId="2" fillId="5" borderId="9" xfId="94" applyFont="1" applyFill="1" applyBorder="1" applyAlignment="1" applyProtection="1">
      <alignment horizontal="left" vertical="center"/>
      <protection locked="0"/>
    </xf>
    <xf numFmtId="0" fontId="2" fillId="5" borderId="9" xfId="94" applyFont="1" applyFill="1" applyBorder="1" applyAlignment="1" applyProtection="1">
      <alignment horizontal="center" vertical="center"/>
      <protection locked="0"/>
    </xf>
    <xf numFmtId="0" fontId="2" fillId="5" borderId="9" xfId="94" quotePrefix="1" applyFont="1" applyFill="1" applyBorder="1" applyAlignment="1" applyProtection="1">
      <alignment horizontal="left" vertical="center"/>
      <protection locked="0"/>
    </xf>
    <xf numFmtId="0" fontId="2" fillId="5" borderId="15" xfId="70" applyFont="1" applyFill="1" applyBorder="1" applyAlignment="1">
      <alignment vertical="center"/>
    </xf>
    <xf numFmtId="0" fontId="2" fillId="5" borderId="11" xfId="70" applyFont="1" applyFill="1" applyBorder="1" applyAlignment="1">
      <alignment vertical="center"/>
    </xf>
    <xf numFmtId="0" fontId="2" fillId="5" borderId="11" xfId="94" applyFont="1" applyFill="1" applyBorder="1" applyAlignment="1">
      <alignment horizontal="left" vertical="center"/>
    </xf>
    <xf numFmtId="0" fontId="11" fillId="5" borderId="11" xfId="94" applyFont="1" applyFill="1" applyBorder="1" applyAlignment="1" applyProtection="1">
      <alignment vertical="center"/>
      <protection locked="0"/>
    </xf>
    <xf numFmtId="4" fontId="46" fillId="5" borderId="11" xfId="94" applyNumberFormat="1" applyFont="1" applyFill="1" applyBorder="1" applyAlignment="1">
      <alignment horizontal="center" vertical="center"/>
    </xf>
    <xf numFmtId="0" fontId="2" fillId="5" borderId="11" xfId="94" applyFont="1" applyFill="1" applyBorder="1" applyAlignment="1" applyProtection="1">
      <alignment horizontal="center" vertical="center"/>
      <protection locked="0"/>
    </xf>
    <xf numFmtId="0" fontId="2" fillId="5" borderId="0" xfId="94" applyFont="1" applyFill="1" applyBorder="1" applyAlignment="1">
      <alignment horizontal="left" vertical="center"/>
    </xf>
    <xf numFmtId="0" fontId="11" fillId="5" borderId="0" xfId="94" applyFont="1" applyFill="1" applyBorder="1" applyAlignment="1">
      <alignment horizontal="left" vertical="center"/>
    </xf>
    <xf numFmtId="0" fontId="11" fillId="5" borderId="0" xfId="94" applyFont="1" applyFill="1" applyBorder="1" applyAlignment="1">
      <alignment horizontal="center" vertical="center"/>
    </xf>
    <xf numFmtId="0" fontId="3" fillId="5" borderId="0" xfId="70" applyFont="1" applyFill="1" applyBorder="1" applyAlignment="1">
      <alignment horizontal="center" vertical="center"/>
    </xf>
    <xf numFmtId="0" fontId="47" fillId="5" borderId="9" xfId="94" applyFont="1" applyFill="1" applyBorder="1" applyAlignment="1">
      <alignment vertical="center"/>
    </xf>
    <xf numFmtId="0" fontId="3" fillId="5" borderId="9" xfId="94" applyFont="1" applyFill="1" applyBorder="1" applyAlignment="1" applyProtection="1">
      <alignment vertical="center"/>
      <protection locked="0"/>
    </xf>
    <xf numFmtId="0" fontId="11" fillId="5" borderId="0" xfId="94" applyFont="1" applyFill="1" applyBorder="1" applyAlignment="1">
      <alignment vertical="center"/>
    </xf>
    <xf numFmtId="0" fontId="2" fillId="5" borderId="0" xfId="55" applyFont="1" applyFill="1" applyBorder="1" applyAlignment="1"/>
    <xf numFmtId="0" fontId="3" fillId="5" borderId="0" xfId="94" applyFont="1" applyFill="1" applyBorder="1" applyAlignment="1">
      <alignment horizontal="center" vertical="center"/>
    </xf>
    <xf numFmtId="0" fontId="2" fillId="5" borderId="0" xfId="6" applyFont="1" applyFill="1" applyBorder="1" applyAlignment="1">
      <alignment vertical="center"/>
    </xf>
    <xf numFmtId="0" fontId="47" fillId="5" borderId="9" xfId="94" applyFont="1" applyFill="1" applyBorder="1" applyAlignment="1">
      <alignment horizontal="left" vertical="center"/>
    </xf>
    <xf numFmtId="0" fontId="2" fillId="5" borderId="9" xfId="94" quotePrefix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2" fillId="5" borderId="15" xfId="94" applyFont="1" applyFill="1" applyBorder="1" applyAlignment="1">
      <alignment horizontal="left" vertical="center"/>
    </xf>
    <xf numFmtId="0" fontId="2" fillId="5" borderId="11" xfId="94" applyFont="1" applyFill="1" applyBorder="1" applyAlignment="1">
      <alignment vertical="center"/>
    </xf>
    <xf numFmtId="0" fontId="1" fillId="5" borderId="15" xfId="0" applyFont="1" applyFill="1" applyBorder="1" applyAlignment="1">
      <alignment horizontal="center"/>
    </xf>
    <xf numFmtId="0" fontId="2" fillId="5" borderId="11" xfId="94" applyFont="1" applyFill="1" applyBorder="1" applyAlignment="1" applyProtection="1">
      <alignment horizontal="left" vertical="center"/>
      <protection locked="0"/>
    </xf>
    <xf numFmtId="0" fontId="2" fillId="5" borderId="9" xfId="94" applyFont="1" applyFill="1" applyBorder="1" applyAlignment="1" applyProtection="1">
      <alignment horizontal="left"/>
      <protection locked="0"/>
    </xf>
    <xf numFmtId="0" fontId="3" fillId="5" borderId="14" xfId="94" applyFont="1" applyFill="1" applyBorder="1" applyAlignment="1">
      <alignment horizontal="left" vertical="center"/>
    </xf>
    <xf numFmtId="0" fontId="2" fillId="5" borderId="3" xfId="94" applyFont="1" applyFill="1" applyBorder="1" applyAlignment="1">
      <alignment horizontal="left" vertical="center"/>
    </xf>
    <xf numFmtId="0" fontId="2" fillId="5" borderId="14" xfId="94" applyFont="1" applyFill="1" applyBorder="1" applyAlignment="1">
      <alignment horizontal="center" vertical="center"/>
    </xf>
    <xf numFmtId="0" fontId="2" fillId="5" borderId="3" xfId="94" quotePrefix="1" applyFont="1" applyFill="1" applyBorder="1" applyAlignment="1" applyProtection="1">
      <alignment horizontal="center" vertical="center"/>
      <protection locked="0"/>
    </xf>
    <xf numFmtId="4" fontId="2" fillId="5" borderId="3" xfId="0" applyNumberFormat="1" applyFont="1" applyFill="1" applyBorder="1" applyAlignment="1">
      <alignment horizontal="center"/>
    </xf>
    <xf numFmtId="0" fontId="2" fillId="5" borderId="3" xfId="7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>
      <alignment horizontal="center"/>
    </xf>
    <xf numFmtId="0" fontId="2" fillId="5" borderId="9" xfId="7" applyFont="1" applyFill="1" applyBorder="1" applyAlignment="1" applyProtection="1">
      <alignment horizontal="center" vertical="center"/>
      <protection locked="0"/>
    </xf>
    <xf numFmtId="0" fontId="61" fillId="5" borderId="9" xfId="70" applyFont="1" applyFill="1" applyBorder="1" applyAlignment="1">
      <alignment vertical="center"/>
    </xf>
    <xf numFmtId="0" fontId="2" fillId="5" borderId="8" xfId="70" applyFont="1" applyFill="1" applyBorder="1" applyAlignment="1">
      <alignment horizontal="center" vertical="center"/>
    </xf>
    <xf numFmtId="4" fontId="46" fillId="5" borderId="0" xfId="94" applyNumberFormat="1" applyFont="1" applyFill="1" applyBorder="1" applyAlignment="1">
      <alignment horizontal="center" vertical="center"/>
    </xf>
    <xf numFmtId="0" fontId="61" fillId="5" borderId="0" xfId="70" applyFont="1" applyFill="1" applyBorder="1" applyAlignment="1">
      <alignment vertical="center"/>
    </xf>
    <xf numFmtId="0" fontId="2" fillId="5" borderId="10" xfId="70" applyFont="1" applyFill="1" applyBorder="1" applyAlignment="1">
      <alignment horizontal="center" vertical="center"/>
    </xf>
    <xf numFmtId="0" fontId="2" fillId="5" borderId="11" xfId="94" applyFont="1" applyFill="1" applyBorder="1" applyAlignment="1" applyProtection="1">
      <alignment vertical="center"/>
      <protection locked="0"/>
    </xf>
    <xf numFmtId="4" fontId="46" fillId="5" borderId="15" xfId="94" applyNumberFormat="1" applyFont="1" applyFill="1" applyBorder="1" applyAlignment="1">
      <alignment horizontal="center" vertical="center"/>
    </xf>
    <xf numFmtId="0" fontId="3" fillId="5" borderId="8" xfId="94" applyFont="1" applyFill="1" applyBorder="1" applyAlignment="1">
      <alignment horizontal="left" vertical="center"/>
    </xf>
    <xf numFmtId="0" fontId="2" fillId="5" borderId="0" xfId="94" applyFont="1" applyFill="1" applyAlignment="1">
      <alignment horizontal="left" vertical="center"/>
    </xf>
    <xf numFmtId="0" fontId="2" fillId="5" borderId="7" xfId="94" quotePrefix="1" applyFont="1" applyFill="1" applyBorder="1" applyAlignment="1" applyProtection="1">
      <alignment horizontal="center" vertical="center"/>
      <protection locked="0"/>
    </xf>
    <xf numFmtId="4" fontId="2" fillId="5" borderId="0" xfId="0" applyNumberFormat="1" applyFont="1" applyFill="1" applyAlignment="1">
      <alignment horizontal="center"/>
    </xf>
    <xf numFmtId="0" fontId="2" fillId="5" borderId="8" xfId="70" applyFont="1" applyFill="1" applyBorder="1" applyAlignment="1">
      <alignment vertical="center"/>
    </xf>
    <xf numFmtId="0" fontId="2" fillId="5" borderId="0" xfId="70" applyFont="1" applyFill="1" applyAlignment="1">
      <alignment horizontal="center" vertical="center"/>
    </xf>
    <xf numFmtId="0" fontId="61" fillId="5" borderId="0" xfId="6" applyFont="1" applyFill="1" applyBorder="1" applyAlignment="1">
      <alignment vertical="center"/>
    </xf>
    <xf numFmtId="0" fontId="2" fillId="5" borderId="10" xfId="70" applyFont="1" applyFill="1" applyBorder="1" applyAlignment="1">
      <alignment vertical="center"/>
    </xf>
    <xf numFmtId="0" fontId="2" fillId="5" borderId="15" xfId="70" applyFont="1" applyFill="1" applyBorder="1" applyAlignment="1">
      <alignment horizontal="center" vertical="center"/>
    </xf>
    <xf numFmtId="165" fontId="73" fillId="3" borderId="13" xfId="2" applyNumberFormat="1" applyFont="1" applyFill="1" applyBorder="1" applyAlignment="1" applyProtection="1">
      <alignment horizontal="center" vertical="center"/>
    </xf>
    <xf numFmtId="4" fontId="73" fillId="3" borderId="13" xfId="5" applyNumberFormat="1" applyFont="1" applyFill="1" applyBorder="1" applyAlignment="1" applyProtection="1">
      <alignment horizontal="center" vertical="center"/>
    </xf>
    <xf numFmtId="49" fontId="3" fillId="0" borderId="1" xfId="94" applyNumberFormat="1" applyFont="1" applyFill="1" applyBorder="1" applyAlignment="1">
      <alignment horizontal="center" vertical="center"/>
    </xf>
    <xf numFmtId="0" fontId="3" fillId="0" borderId="2" xfId="94" applyFont="1" applyFill="1" applyBorder="1" applyAlignment="1">
      <alignment horizontal="left" vertical="center"/>
    </xf>
    <xf numFmtId="0" fontId="2" fillId="0" borderId="3" xfId="94" applyFont="1" applyFill="1" applyBorder="1" applyAlignment="1">
      <alignment horizontal="left" vertical="center"/>
    </xf>
    <xf numFmtId="0" fontId="2" fillId="0" borderId="2" xfId="94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2" fillId="0" borderId="3" xfId="94" quotePrefix="1" applyFont="1" applyFill="1" applyBorder="1" applyAlignment="1">
      <alignment horizontal="center" vertical="center"/>
    </xf>
    <xf numFmtId="0" fontId="2" fillId="0" borderId="1" xfId="7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49" fontId="3" fillId="0" borderId="7" xfId="94" applyNumberFormat="1" applyFont="1" applyFill="1" applyBorder="1" applyAlignment="1">
      <alignment horizontal="center" vertical="center"/>
    </xf>
    <xf numFmtId="0" fontId="2" fillId="0" borderId="9" xfId="70" applyFont="1" applyFill="1" applyBorder="1" applyAlignment="1">
      <alignment vertical="center"/>
    </xf>
    <xf numFmtId="0" fontId="2" fillId="0" borderId="0" xfId="70" applyFont="1" applyFill="1" applyAlignment="1">
      <alignment horizontal="center" vertical="center"/>
    </xf>
    <xf numFmtId="0" fontId="2" fillId="0" borderId="0" xfId="94" applyFont="1" applyFill="1" applyBorder="1" applyAlignment="1">
      <alignment horizontal="left" vertical="center"/>
    </xf>
    <xf numFmtId="0" fontId="2" fillId="0" borderId="7" xfId="94" quotePrefix="1" applyFont="1" applyFill="1" applyBorder="1" applyAlignment="1" applyProtection="1">
      <alignment horizontal="center" vertical="center"/>
      <protection locked="0"/>
    </xf>
    <xf numFmtId="4" fontId="46" fillId="0" borderId="7" xfId="94" applyNumberFormat="1" applyFont="1" applyFill="1" applyBorder="1" applyAlignment="1">
      <alignment horizontal="center" vertical="center"/>
    </xf>
    <xf numFmtId="0" fontId="2" fillId="0" borderId="7" xfId="94" applyFont="1" applyFill="1" applyBorder="1" applyAlignment="1">
      <alignment horizontal="center" vertical="center"/>
    </xf>
    <xf numFmtId="0" fontId="2" fillId="0" borderId="7" xfId="7" applyFont="1" applyFill="1" applyBorder="1" applyAlignment="1" applyProtection="1">
      <alignment horizontal="center" vertical="center"/>
      <protection locked="0"/>
    </xf>
    <xf numFmtId="0" fontId="2" fillId="0" borderId="0" xfId="70" applyFont="1" applyFill="1" applyBorder="1" applyAlignment="1">
      <alignment vertical="center"/>
    </xf>
    <xf numFmtId="0" fontId="2" fillId="0" borderId="7" xfId="94" applyFont="1" applyFill="1" applyBorder="1" applyAlignment="1" applyProtection="1">
      <alignment horizontal="left" vertical="center"/>
      <protection locked="0"/>
    </xf>
    <xf numFmtId="0" fontId="2" fillId="0" borderId="8" xfId="70" applyFont="1" applyFill="1" applyBorder="1" applyAlignment="1">
      <alignment vertical="center"/>
    </xf>
    <xf numFmtId="49" fontId="3" fillId="0" borderId="12" xfId="94" applyNumberFormat="1" applyFont="1" applyFill="1" applyBorder="1" applyAlignment="1">
      <alignment horizontal="center" vertical="center"/>
    </xf>
    <xf numFmtId="0" fontId="2" fillId="0" borderId="10" xfId="70" applyFont="1" applyFill="1" applyBorder="1" applyAlignment="1">
      <alignment vertical="center"/>
    </xf>
    <xf numFmtId="0" fontId="2" fillId="0" borderId="11" xfId="70" applyFont="1" applyFill="1" applyBorder="1" applyAlignment="1">
      <alignment vertical="center"/>
    </xf>
    <xf numFmtId="0" fontId="2" fillId="0" borderId="12" xfId="94" applyFont="1" applyFill="1" applyBorder="1" applyAlignment="1" applyProtection="1">
      <alignment vertical="center"/>
      <protection locked="0"/>
    </xf>
    <xf numFmtId="165" fontId="46" fillId="0" borderId="11" xfId="2" applyNumberFormat="1" applyFont="1" applyFill="1" applyBorder="1" applyAlignment="1">
      <alignment horizontal="center" vertical="center"/>
    </xf>
    <xf numFmtId="4" fontId="46" fillId="0" borderId="12" xfId="94" applyNumberFormat="1" applyFont="1" applyFill="1" applyBorder="1" applyAlignment="1">
      <alignment horizontal="center" vertical="center"/>
    </xf>
    <xf numFmtId="0" fontId="2" fillId="0" borderId="12" xfId="94" applyFont="1" applyFill="1" applyBorder="1" applyAlignment="1">
      <alignment horizontal="center" vertical="center"/>
    </xf>
    <xf numFmtId="0" fontId="2" fillId="0" borderId="12" xfId="94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>
      <alignment vertical="top"/>
    </xf>
    <xf numFmtId="0" fontId="2" fillId="5" borderId="3" xfId="0" quotePrefix="1" applyFont="1" applyFill="1" applyBorder="1" applyAlignment="1">
      <alignment horizontal="center" vertical="top"/>
    </xf>
    <xf numFmtId="10" fontId="2" fillId="5" borderId="3" xfId="2" applyNumberFormat="1" applyFont="1" applyFill="1" applyBorder="1" applyAlignment="1">
      <alignment horizontal="center" vertical="top"/>
    </xf>
    <xf numFmtId="4" fontId="2" fillId="5" borderId="3" xfId="0" applyNumberFormat="1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 wrapText="1"/>
    </xf>
    <xf numFmtId="0" fontId="2" fillId="5" borderId="9" xfId="0" quotePrefix="1" applyFont="1" applyFill="1" applyBorder="1" applyAlignment="1">
      <alignment horizontal="center" vertical="top"/>
    </xf>
    <xf numFmtId="10" fontId="2" fillId="5" borderId="9" xfId="2" applyNumberFormat="1" applyFont="1" applyFill="1" applyBorder="1" applyAlignment="1">
      <alignment horizontal="center" vertical="top"/>
    </xf>
    <xf numFmtId="4" fontId="2" fillId="5" borderId="9" xfId="0" quotePrefix="1" applyNumberFormat="1" applyFont="1" applyFill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vertical="top" wrapText="1"/>
    </xf>
    <xf numFmtId="0" fontId="11" fillId="5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vertical="top"/>
    </xf>
    <xf numFmtId="0" fontId="61" fillId="5" borderId="8" xfId="1" applyFont="1" applyFill="1" applyBorder="1"/>
    <xf numFmtId="0" fontId="61" fillId="5" borderId="0" xfId="1" applyFont="1" applyFill="1" applyBorder="1"/>
    <xf numFmtId="0" fontId="2" fillId="5" borderId="0" xfId="0" applyFont="1" applyFill="1" applyBorder="1" applyAlignment="1">
      <alignment horizontal="center" vertical="top"/>
    </xf>
    <xf numFmtId="0" fontId="2" fillId="5" borderId="7" xfId="0" quotePrefix="1" applyFont="1" applyFill="1" applyBorder="1" applyAlignment="1">
      <alignment horizontal="center" vertical="top"/>
    </xf>
    <xf numFmtId="0" fontId="3" fillId="5" borderId="10" xfId="0" applyFont="1" applyFill="1" applyBorder="1" applyAlignment="1">
      <alignment vertical="top" wrapText="1"/>
    </xf>
    <xf numFmtId="0" fontId="2" fillId="5" borderId="11" xfId="0" applyFont="1" applyFill="1" applyBorder="1" applyAlignment="1">
      <alignment vertical="top" wrapText="1"/>
    </xf>
    <xf numFmtId="0" fontId="70" fillId="5" borderId="12" xfId="0" quotePrefix="1" applyFont="1" applyFill="1" applyBorder="1" applyAlignment="1">
      <alignment horizontal="center" vertical="top"/>
    </xf>
    <xf numFmtId="10" fontId="70" fillId="5" borderId="11" xfId="2" applyNumberFormat="1" applyFont="1" applyFill="1" applyBorder="1" applyAlignment="1">
      <alignment horizontal="center" vertical="top"/>
    </xf>
    <xf numFmtId="4" fontId="70" fillId="5" borderId="11" xfId="0" quotePrefix="1" applyNumberFormat="1" applyFont="1" applyFill="1" applyBorder="1" applyAlignment="1">
      <alignment horizontal="center" vertical="top"/>
    </xf>
    <xf numFmtId="0" fontId="70" fillId="5" borderId="11" xfId="0" quotePrefix="1" applyFont="1" applyFill="1" applyBorder="1" applyAlignment="1">
      <alignment horizontal="center" vertical="top"/>
    </xf>
    <xf numFmtId="0" fontId="70" fillId="5" borderId="11" xfId="0" applyFont="1" applyFill="1" applyBorder="1" applyAlignment="1">
      <alignment horizontal="center" vertical="top"/>
    </xf>
    <xf numFmtId="0" fontId="70" fillId="5" borderId="11" xfId="0" applyFont="1" applyFill="1" applyBorder="1" applyAlignment="1">
      <alignment horizontal="center" vertical="top" wrapText="1"/>
    </xf>
    <xf numFmtId="0" fontId="74" fillId="5" borderId="11" xfId="0" applyFont="1" applyFill="1" applyBorder="1" applyAlignment="1">
      <alignment horizontal="center" vertical="top" wrapText="1"/>
    </xf>
    <xf numFmtId="0" fontId="2" fillId="5" borderId="1" xfId="0" quotePrefix="1" applyFont="1" applyFill="1" applyBorder="1" applyAlignment="1">
      <alignment horizontal="center" vertical="top"/>
    </xf>
    <xf numFmtId="0" fontId="2" fillId="5" borderId="2" xfId="0" quotePrefix="1" applyFont="1" applyFill="1" applyBorder="1" applyAlignment="1">
      <alignment horizontal="center" vertical="top"/>
    </xf>
    <xf numFmtId="0" fontId="70" fillId="5" borderId="7" xfId="0" quotePrefix="1" applyFont="1" applyFill="1" applyBorder="1" applyAlignment="1">
      <alignment horizontal="center" vertical="top"/>
    </xf>
    <xf numFmtId="10" fontId="70" fillId="5" borderId="9" xfId="2" applyNumberFormat="1" applyFont="1" applyFill="1" applyBorder="1" applyAlignment="1">
      <alignment horizontal="center" vertical="top"/>
    </xf>
    <xf numFmtId="4" fontId="70" fillId="5" borderId="9" xfId="0" quotePrefix="1" applyNumberFormat="1" applyFont="1" applyFill="1" applyBorder="1" applyAlignment="1">
      <alignment horizontal="center" vertical="top"/>
    </xf>
    <xf numFmtId="0" fontId="70" fillId="5" borderId="9" xfId="0" quotePrefix="1" applyFont="1" applyFill="1" applyBorder="1" applyAlignment="1">
      <alignment horizontal="center" vertical="top"/>
    </xf>
    <xf numFmtId="0" fontId="70" fillId="5" borderId="9" xfId="0" applyFont="1" applyFill="1" applyBorder="1" applyAlignment="1">
      <alignment horizontal="center" vertical="top"/>
    </xf>
    <xf numFmtId="0" fontId="70" fillId="5" borderId="9" xfId="0" applyFont="1" applyFill="1" applyBorder="1" applyAlignment="1">
      <alignment horizontal="center" vertical="top" wrapText="1"/>
    </xf>
    <xf numFmtId="0" fontId="74" fillId="5" borderId="9" xfId="0" applyFont="1" applyFill="1" applyBorder="1" applyAlignment="1">
      <alignment horizontal="center" vertical="top" wrapText="1"/>
    </xf>
    <xf numFmtId="0" fontId="74" fillId="5" borderId="7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left" vertical="top" wrapText="1"/>
    </xf>
    <xf numFmtId="0" fontId="61" fillId="0" borderId="8" xfId="90" applyFont="1" applyFill="1" applyBorder="1" applyAlignment="1">
      <alignment vertical="top"/>
    </xf>
    <xf numFmtId="0" fontId="74" fillId="5" borderId="12" xfId="0" applyFont="1" applyFill="1" applyBorder="1" applyAlignment="1">
      <alignment horizontal="center" vertical="top" wrapText="1"/>
    </xf>
    <xf numFmtId="49" fontId="3" fillId="5" borderId="2" xfId="94" applyNumberFormat="1" applyFont="1" applyFill="1" applyBorder="1" applyAlignment="1">
      <alignment horizontal="center" vertical="top"/>
    </xf>
    <xf numFmtId="0" fontId="2" fillId="5" borderId="14" xfId="0" applyFont="1" applyFill="1" applyBorder="1" applyAlignment="1">
      <alignment horizontal="left" vertical="top" wrapText="1"/>
    </xf>
    <xf numFmtId="10" fontId="2" fillId="5" borderId="2" xfId="2" applyNumberFormat="1" applyFont="1" applyFill="1" applyBorder="1" applyAlignment="1">
      <alignment horizontal="center" vertical="top"/>
    </xf>
    <xf numFmtId="4" fontId="2" fillId="5" borderId="2" xfId="0" applyNumberFormat="1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/>
    </xf>
    <xf numFmtId="0" fontId="3" fillId="5" borderId="8" xfId="0" applyFont="1" applyFill="1" applyBorder="1"/>
    <xf numFmtId="10" fontId="2" fillId="5" borderId="8" xfId="2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0" fontId="11" fillId="5" borderId="8" xfId="0" applyFont="1" applyFill="1" applyBorder="1"/>
    <xf numFmtId="0" fontId="2" fillId="5" borderId="8" xfId="0" applyFont="1" applyFill="1" applyBorder="1" applyAlignment="1">
      <alignment vertical="top"/>
    </xf>
    <xf numFmtId="0" fontId="2" fillId="5" borderId="10" xfId="0" applyFont="1" applyFill="1" applyBorder="1"/>
    <xf numFmtId="10" fontId="2" fillId="5" borderId="10" xfId="2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9" fontId="3" fillId="5" borderId="1" xfId="94" applyNumberFormat="1" applyFont="1" applyFill="1" applyBorder="1" applyAlignment="1">
      <alignment horizontal="center"/>
    </xf>
    <xf numFmtId="0" fontId="3" fillId="5" borderId="8" xfId="94" applyFont="1" applyFill="1" applyBorder="1" applyAlignment="1" applyProtection="1">
      <alignment horizontal="left"/>
    </xf>
    <xf numFmtId="0" fontId="2" fillId="5" borderId="9" xfId="94" applyFont="1" applyFill="1" applyBorder="1" applyAlignment="1" applyProtection="1">
      <alignment horizontal="left"/>
    </xf>
    <xf numFmtId="0" fontId="2" fillId="5" borderId="8" xfId="94" applyFont="1" applyFill="1" applyBorder="1" applyAlignment="1" applyProtection="1">
      <alignment horizontal="center"/>
    </xf>
    <xf numFmtId="0" fontId="2" fillId="5" borderId="9" xfId="94" quotePrefix="1" applyFont="1" applyFill="1" applyBorder="1" applyAlignment="1" applyProtection="1">
      <alignment horizontal="center"/>
      <protection locked="0"/>
    </xf>
    <xf numFmtId="10" fontId="46" fillId="5" borderId="1" xfId="2" applyNumberFormat="1" applyFont="1" applyFill="1" applyBorder="1"/>
    <xf numFmtId="4" fontId="46" fillId="5" borderId="1" xfId="1" applyNumberFormat="1" applyFont="1" applyFill="1" applyBorder="1" applyAlignment="1">
      <alignment horizontal="center"/>
    </xf>
    <xf numFmtId="0" fontId="2" fillId="5" borderId="7" xfId="94" applyFont="1" applyFill="1" applyBorder="1" applyAlignment="1">
      <alignment horizontal="center"/>
    </xf>
    <xf numFmtId="0" fontId="2" fillId="5" borderId="7" xfId="94" applyFont="1" applyFill="1" applyBorder="1" applyAlignment="1" applyProtection="1">
      <alignment horizontal="center"/>
      <protection locked="0"/>
    </xf>
    <xf numFmtId="0" fontId="2" fillId="5" borderId="7" xfId="94" applyFont="1" applyFill="1" applyBorder="1" applyAlignment="1" applyProtection="1">
      <alignment horizontal="center"/>
    </xf>
    <xf numFmtId="0" fontId="70" fillId="5" borderId="7" xfId="94" applyFont="1" applyFill="1" applyBorder="1" applyAlignment="1">
      <alignment horizontal="center"/>
    </xf>
    <xf numFmtId="0" fontId="2" fillId="5" borderId="7" xfId="94" applyFont="1" applyFill="1" applyBorder="1" applyAlignment="1" applyProtection="1">
      <alignment horizontal="left"/>
      <protection locked="0"/>
    </xf>
    <xf numFmtId="165" fontId="46" fillId="5" borderId="9" xfId="2" applyNumberFormat="1" applyFont="1" applyFill="1" applyBorder="1" applyAlignment="1" applyProtection="1">
      <alignment horizontal="center"/>
    </xf>
    <xf numFmtId="4" fontId="46" fillId="5" borderId="0" xfId="94" applyNumberFormat="1" applyFont="1" applyFill="1" applyBorder="1" applyAlignment="1" applyProtection="1">
      <alignment horizontal="center"/>
    </xf>
    <xf numFmtId="49" fontId="3" fillId="5" borderId="7" xfId="94" applyNumberFormat="1" applyFont="1" applyFill="1" applyBorder="1" applyAlignment="1">
      <alignment horizontal="center"/>
    </xf>
    <xf numFmtId="0" fontId="46" fillId="5" borderId="0" xfId="1" applyFont="1" applyFill="1" applyAlignment="1">
      <alignment horizontal="center"/>
    </xf>
    <xf numFmtId="0" fontId="46" fillId="5" borderId="0" xfId="1" applyFont="1" applyFill="1"/>
    <xf numFmtId="4" fontId="46" fillId="5" borderId="0" xfId="94" applyNumberFormat="1" applyFont="1" applyFill="1" applyBorder="1" applyAlignment="1">
      <alignment horizontal="center"/>
    </xf>
    <xf numFmtId="0" fontId="70" fillId="5" borderId="7" xfId="94" applyFont="1" applyFill="1" applyBorder="1" applyAlignment="1"/>
    <xf numFmtId="0" fontId="2" fillId="5" borderId="11" xfId="94" applyFont="1" applyFill="1" applyBorder="1" applyAlignment="1" applyProtection="1">
      <alignment horizontal="left"/>
      <protection locked="0"/>
    </xf>
    <xf numFmtId="0" fontId="2" fillId="5" borderId="12" xfId="94" applyFont="1" applyFill="1" applyBorder="1" applyAlignment="1">
      <alignment horizontal="center"/>
    </xf>
    <xf numFmtId="49" fontId="3" fillId="5" borderId="7" xfId="94" applyNumberFormat="1" applyFont="1" applyFill="1" applyBorder="1" applyAlignment="1" applyProtection="1">
      <alignment horizontal="center"/>
    </xf>
    <xf numFmtId="0" fontId="2" fillId="5" borderId="9" xfId="94" applyFont="1" applyFill="1" applyBorder="1" applyAlignment="1" applyProtection="1">
      <alignment horizontal="center"/>
    </xf>
    <xf numFmtId="4" fontId="46" fillId="5" borderId="9" xfId="94" applyNumberFormat="1" applyFont="1" applyFill="1" applyBorder="1" applyAlignment="1" applyProtection="1">
      <alignment horizontal="center"/>
    </xf>
    <xf numFmtId="0" fontId="2" fillId="5" borderId="7" xfId="94" applyFont="1" applyFill="1" applyBorder="1" applyAlignment="1" applyProtection="1">
      <alignment horizontal="left"/>
    </xf>
    <xf numFmtId="0" fontId="70" fillId="5" borderId="7" xfId="94" applyFont="1" applyFill="1" applyBorder="1" applyAlignment="1" applyProtection="1">
      <alignment horizontal="left"/>
    </xf>
    <xf numFmtId="0" fontId="2" fillId="5" borderId="9" xfId="8" applyFont="1" applyFill="1" applyBorder="1" applyAlignment="1" applyProtection="1">
      <alignment horizontal="left" vertical="center"/>
      <protection locked="0"/>
    </xf>
    <xf numFmtId="0" fontId="46" fillId="5" borderId="9" xfId="1" applyFont="1" applyFill="1" applyBorder="1"/>
    <xf numFmtId="49" fontId="3" fillId="5" borderId="12" xfId="94" applyNumberFormat="1" applyFont="1" applyFill="1" applyBorder="1" applyAlignment="1" applyProtection="1">
      <alignment horizontal="center"/>
    </xf>
    <xf numFmtId="0" fontId="46" fillId="5" borderId="11" xfId="1" applyFont="1" applyFill="1" applyBorder="1"/>
    <xf numFmtId="165" fontId="46" fillId="5" borderId="11" xfId="2" applyNumberFormat="1" applyFont="1" applyFill="1" applyBorder="1" applyAlignment="1" applyProtection="1">
      <alignment horizontal="center"/>
    </xf>
    <xf numFmtId="4" fontId="46" fillId="5" borderId="11" xfId="94" applyNumberFormat="1" applyFont="1" applyFill="1" applyBorder="1" applyAlignment="1" applyProtection="1">
      <alignment horizontal="center"/>
    </xf>
    <xf numFmtId="0" fontId="2" fillId="5" borderId="11" xfId="94" applyFont="1" applyFill="1" applyBorder="1" applyAlignment="1" applyProtection="1">
      <alignment horizontal="center"/>
    </xf>
    <xf numFmtId="0" fontId="2" fillId="5" borderId="12" xfId="94" applyFont="1" applyFill="1" applyBorder="1" applyAlignment="1" applyProtection="1">
      <alignment horizontal="left"/>
      <protection locked="0"/>
    </xf>
    <xf numFmtId="0" fontId="2" fillId="5" borderId="12" xfId="94" applyFont="1" applyFill="1" applyBorder="1" applyAlignment="1" applyProtection="1">
      <alignment horizontal="left"/>
    </xf>
    <xf numFmtId="0" fontId="70" fillId="5" borderId="12" xfId="94" applyFont="1" applyFill="1" applyBorder="1" applyAlignment="1" applyProtection="1">
      <alignment horizontal="left"/>
    </xf>
    <xf numFmtId="0" fontId="2" fillId="0" borderId="9" xfId="94" applyFont="1" applyFill="1" applyBorder="1" applyAlignment="1" applyProtection="1">
      <alignment horizontal="left"/>
    </xf>
    <xf numFmtId="49" fontId="3" fillId="0" borderId="7" xfId="94" applyNumberFormat="1" applyFont="1" applyBorder="1" applyAlignment="1" applyProtection="1">
      <alignment horizontal="center"/>
    </xf>
    <xf numFmtId="0" fontId="3" fillId="0" borderId="0" xfId="7" applyFont="1" applyFill="1" applyBorder="1" applyAlignment="1">
      <alignment vertical="center"/>
    </xf>
    <xf numFmtId="0" fontId="2" fillId="0" borderId="8" xfId="7" applyFont="1" applyBorder="1" applyAlignment="1">
      <alignment horizontal="center" vertical="center"/>
    </xf>
    <xf numFmtId="0" fontId="2" fillId="0" borderId="9" xfId="94" applyFont="1" applyBorder="1" applyAlignment="1" applyProtection="1">
      <alignment horizontal="left"/>
      <protection locked="0"/>
    </xf>
    <xf numFmtId="165" fontId="2" fillId="0" borderId="9" xfId="2" applyNumberFormat="1" applyFont="1" applyBorder="1" applyAlignment="1" applyProtection="1">
      <alignment horizontal="center"/>
    </xf>
    <xf numFmtId="4" fontId="2" fillId="0" borderId="9" xfId="94" applyNumberFormat="1" applyFont="1" applyFill="1" applyBorder="1" applyAlignment="1" applyProtection="1">
      <alignment horizontal="center"/>
    </xf>
    <xf numFmtId="0" fontId="2" fillId="0" borderId="7" xfId="94" applyFont="1" applyBorder="1" applyAlignment="1" applyProtection="1">
      <alignment horizontal="center"/>
    </xf>
    <xf numFmtId="0" fontId="2" fillId="0" borderId="7" xfId="94" applyFont="1" applyBorder="1" applyAlignment="1">
      <alignment horizontal="center"/>
    </xf>
    <xf numFmtId="0" fontId="2" fillId="0" borderId="7" xfId="94" applyFont="1" applyBorder="1" applyAlignment="1" applyProtection="1">
      <alignment horizontal="center"/>
      <protection locked="0"/>
    </xf>
    <xf numFmtId="0" fontId="70" fillId="0" borderId="7" xfId="94" applyFont="1" applyBorder="1" applyAlignment="1">
      <alignment horizontal="center"/>
    </xf>
    <xf numFmtId="0" fontId="70" fillId="0" borderId="7" xfId="94" applyFont="1" applyBorder="1" applyAlignment="1"/>
    <xf numFmtId="0" fontId="2" fillId="0" borderId="0" xfId="7" applyFont="1" applyBorder="1" applyAlignment="1">
      <alignment horizontal="center" vertical="center"/>
    </xf>
    <xf numFmtId="0" fontId="2" fillId="0" borderId="9" xfId="94" applyFont="1" applyBorder="1" applyAlignment="1" applyProtection="1">
      <alignment horizontal="left"/>
    </xf>
    <xf numFmtId="0" fontId="2" fillId="0" borderId="7" xfId="94" applyFont="1" applyBorder="1" applyAlignment="1" applyProtection="1">
      <alignment horizontal="left"/>
      <protection locked="0"/>
    </xf>
    <xf numFmtId="0" fontId="2" fillId="0" borderId="7" xfId="94" applyFont="1" applyBorder="1" applyAlignment="1" applyProtection="1">
      <alignment horizontal="left"/>
    </xf>
    <xf numFmtId="0" fontId="70" fillId="0" borderId="7" xfId="94" applyFont="1" applyBorder="1" applyAlignment="1" applyProtection="1">
      <alignment horizontal="left"/>
    </xf>
    <xf numFmtId="0" fontId="2" fillId="0" borderId="8" xfId="94" applyFont="1" applyBorder="1" applyAlignment="1" applyProtection="1">
      <alignment horizontal="left"/>
    </xf>
    <xf numFmtId="0" fontId="2" fillId="0" borderId="0" xfId="94" applyFont="1" applyBorder="1" applyAlignment="1" applyProtection="1">
      <alignment horizontal="left"/>
    </xf>
    <xf numFmtId="165" fontId="46" fillId="0" borderId="9" xfId="2" applyNumberFormat="1" applyFont="1" applyFill="1" applyBorder="1" applyAlignment="1" applyProtection="1">
      <alignment horizontal="center"/>
    </xf>
    <xf numFmtId="4" fontId="46" fillId="0" borderId="9" xfId="94" applyNumberFormat="1" applyFont="1" applyFill="1" applyBorder="1" applyAlignment="1" applyProtection="1">
      <alignment horizontal="center"/>
    </xf>
    <xf numFmtId="49" fontId="3" fillId="0" borderId="12" xfId="94" applyNumberFormat="1" applyFont="1" applyBorder="1" applyAlignment="1" applyProtection="1">
      <alignment horizontal="center"/>
    </xf>
    <xf numFmtId="0" fontId="2" fillId="0" borderId="15" xfId="94" applyFont="1" applyBorder="1" applyAlignment="1" applyProtection="1">
      <alignment horizontal="left"/>
    </xf>
    <xf numFmtId="0" fontId="2" fillId="0" borderId="11" xfId="94" applyFont="1" applyBorder="1" applyAlignment="1" applyProtection="1">
      <alignment horizontal="left"/>
    </xf>
    <xf numFmtId="0" fontId="2" fillId="0" borderId="15" xfId="7" applyFont="1" applyBorder="1" applyAlignment="1">
      <alignment horizontal="center" vertical="center"/>
    </xf>
    <xf numFmtId="0" fontId="2" fillId="0" borderId="11" xfId="94" applyFont="1" applyFill="1" applyBorder="1" applyAlignment="1" applyProtection="1">
      <alignment horizontal="left"/>
    </xf>
    <xf numFmtId="0" fontId="2" fillId="0" borderId="11" xfId="8" applyFont="1" applyFill="1" applyBorder="1" applyAlignment="1" applyProtection="1">
      <alignment horizontal="left" vertical="center"/>
      <protection locked="0"/>
    </xf>
    <xf numFmtId="165" fontId="46" fillId="0" borderId="11" xfId="2" applyNumberFormat="1" applyFont="1" applyFill="1" applyBorder="1" applyAlignment="1" applyProtection="1">
      <alignment horizontal="center"/>
    </xf>
    <xf numFmtId="4" fontId="46" fillId="0" borderId="11" xfId="94" applyNumberFormat="1" applyFont="1" applyFill="1" applyBorder="1" applyAlignment="1" applyProtection="1">
      <alignment horizontal="center"/>
    </xf>
    <xf numFmtId="0" fontId="2" fillId="0" borderId="12" xfId="94" applyFont="1" applyBorder="1" applyAlignment="1" applyProtection="1">
      <alignment horizontal="center"/>
    </xf>
    <xf numFmtId="0" fontId="2" fillId="0" borderId="12" xfId="94" applyFont="1" applyBorder="1" applyAlignment="1">
      <alignment horizontal="center"/>
    </xf>
    <xf numFmtId="0" fontId="2" fillId="0" borderId="12" xfId="94" applyFont="1" applyBorder="1" applyAlignment="1" applyProtection="1">
      <alignment horizontal="left"/>
      <protection locked="0"/>
    </xf>
    <xf numFmtId="0" fontId="2" fillId="0" borderId="12" xfId="94" applyFont="1" applyBorder="1" applyAlignment="1" applyProtection="1">
      <alignment horizontal="left"/>
    </xf>
    <xf numFmtId="0" fontId="70" fillId="0" borderId="12" xfId="94" applyFont="1" applyBorder="1" applyAlignment="1" applyProtection="1">
      <alignment horizontal="left"/>
    </xf>
    <xf numFmtId="49" fontId="3" fillId="0" borderId="1" xfId="94" applyNumberFormat="1" applyFont="1" applyFill="1" applyBorder="1" applyAlignment="1" applyProtection="1">
      <alignment horizontal="center"/>
    </xf>
    <xf numFmtId="0" fontId="3" fillId="0" borderId="2" xfId="94" applyFont="1" applyFill="1" applyBorder="1" applyAlignment="1" applyProtection="1">
      <alignment horizontal="left"/>
    </xf>
    <xf numFmtId="0" fontId="2" fillId="0" borderId="3" xfId="94" applyFont="1" applyFill="1" applyBorder="1" applyAlignment="1" applyProtection="1">
      <alignment horizontal="left"/>
    </xf>
    <xf numFmtId="0" fontId="2" fillId="0" borderId="2" xfId="94" applyFont="1" applyFill="1" applyBorder="1" applyAlignment="1" applyProtection="1">
      <alignment horizontal="center"/>
    </xf>
    <xf numFmtId="0" fontId="2" fillId="0" borderId="3" xfId="94" quotePrefix="1" applyFont="1" applyFill="1" applyBorder="1" applyAlignment="1" applyProtection="1">
      <alignment horizontal="center"/>
      <protection locked="0"/>
    </xf>
    <xf numFmtId="165" fontId="46" fillId="0" borderId="3" xfId="2" applyNumberFormat="1" applyFont="1" applyFill="1" applyBorder="1" applyAlignment="1" applyProtection="1">
      <alignment horizontal="center"/>
    </xf>
    <xf numFmtId="4" fontId="46" fillId="0" borderId="3" xfId="94" applyNumberFormat="1" applyFont="1" applyFill="1" applyBorder="1" applyAlignment="1" applyProtection="1">
      <alignment horizontal="center"/>
    </xf>
    <xf numFmtId="0" fontId="2" fillId="0" borderId="1" xfId="94" applyFont="1" applyFill="1" applyBorder="1" applyAlignment="1">
      <alignment horizontal="center"/>
    </xf>
    <xf numFmtId="49" fontId="2" fillId="0" borderId="1" xfId="8" applyNumberFormat="1" applyFont="1" applyFill="1" applyBorder="1" applyAlignment="1">
      <alignment horizontal="center" vertical="center"/>
    </xf>
    <xf numFmtId="0" fontId="2" fillId="0" borderId="1" xfId="94" applyFont="1" applyFill="1" applyBorder="1" applyAlignment="1" applyProtection="1">
      <alignment horizontal="center"/>
      <protection locked="0"/>
    </xf>
    <xf numFmtId="0" fontId="2" fillId="0" borderId="1" xfId="94" applyFont="1" applyBorder="1" applyAlignment="1" applyProtection="1">
      <alignment horizontal="center"/>
    </xf>
    <xf numFmtId="0" fontId="70" fillId="0" borderId="1" xfId="94" applyFont="1" applyFill="1" applyBorder="1" applyAlignment="1">
      <alignment horizontal="center"/>
    </xf>
    <xf numFmtId="49" fontId="3" fillId="0" borderId="7" xfId="94" applyNumberFormat="1" applyFont="1" applyFill="1" applyBorder="1" applyAlignment="1">
      <alignment horizontal="center"/>
    </xf>
    <xf numFmtId="0" fontId="2" fillId="0" borderId="9" xfId="94" applyFont="1" applyFill="1" applyBorder="1" applyAlignment="1" applyProtection="1">
      <alignment horizontal="left"/>
      <protection locked="0"/>
    </xf>
    <xf numFmtId="165" fontId="46" fillId="0" borderId="9" xfId="2" applyNumberFormat="1" applyFont="1" applyFill="1" applyBorder="1" applyAlignment="1">
      <alignment horizontal="center"/>
    </xf>
    <xf numFmtId="4" fontId="46" fillId="0" borderId="9" xfId="94" applyNumberFormat="1" applyFont="1" applyFill="1" applyBorder="1" applyAlignment="1">
      <alignment horizontal="center"/>
    </xf>
    <xf numFmtId="0" fontId="2" fillId="0" borderId="7" xfId="94" applyFont="1" applyFill="1" applyBorder="1" applyAlignment="1">
      <alignment horizontal="center"/>
    </xf>
    <xf numFmtId="0" fontId="2" fillId="0" borderId="7" xfId="94" applyFont="1" applyFill="1" applyBorder="1" applyAlignment="1" applyProtection="1">
      <alignment horizontal="center"/>
      <protection locked="0"/>
    </xf>
    <xf numFmtId="0" fontId="2" fillId="0" borderId="7" xfId="94" applyFont="1" applyFill="1" applyBorder="1" applyAlignment="1" applyProtection="1">
      <alignment horizontal="center"/>
    </xf>
    <xf numFmtId="0" fontId="70" fillId="0" borderId="7" xfId="94" applyFont="1" applyFill="1" applyBorder="1" applyAlignment="1">
      <alignment horizontal="center"/>
    </xf>
    <xf numFmtId="0" fontId="70" fillId="0" borderId="7" xfId="94" applyFont="1" applyFill="1" applyBorder="1" applyAlignment="1"/>
    <xf numFmtId="0" fontId="46" fillId="0" borderId="0" xfId="1" applyFont="1" applyFill="1" applyBorder="1" applyAlignment="1">
      <alignment horizontal="center"/>
    </xf>
    <xf numFmtId="0" fontId="46" fillId="0" borderId="9" xfId="1" applyFont="1" applyFill="1" applyBorder="1"/>
    <xf numFmtId="49" fontId="3" fillId="0" borderId="12" xfId="94" applyNumberFormat="1" applyFont="1" applyFill="1" applyBorder="1" applyAlignment="1">
      <alignment horizontal="center"/>
    </xf>
    <xf numFmtId="0" fontId="46" fillId="0" borderId="10" xfId="1" applyFont="1" applyFill="1" applyBorder="1"/>
    <xf numFmtId="0" fontId="46" fillId="0" borderId="15" xfId="1" applyFont="1" applyFill="1" applyBorder="1"/>
    <xf numFmtId="0" fontId="2" fillId="0" borderId="11" xfId="94" applyFont="1" applyFill="1" applyBorder="1" applyAlignment="1" applyProtection="1">
      <alignment horizontal="left"/>
      <protection locked="0"/>
    </xf>
    <xf numFmtId="165" fontId="46" fillId="0" borderId="11" xfId="2" applyNumberFormat="1" applyFont="1" applyFill="1" applyBorder="1" applyAlignment="1">
      <alignment horizontal="center"/>
    </xf>
    <xf numFmtId="4" fontId="46" fillId="0" borderId="11" xfId="94" applyNumberFormat="1" applyFont="1" applyFill="1" applyBorder="1" applyAlignment="1">
      <alignment horizontal="center"/>
    </xf>
    <xf numFmtId="0" fontId="2" fillId="0" borderId="12" xfId="94" applyFont="1" applyFill="1" applyBorder="1" applyAlignment="1">
      <alignment horizontal="center"/>
    </xf>
    <xf numFmtId="0" fontId="2" fillId="0" borderId="12" xfId="94" applyFont="1" applyFill="1" applyBorder="1" applyAlignment="1" applyProtection="1">
      <alignment horizontal="center"/>
      <protection locked="0"/>
    </xf>
    <xf numFmtId="0" fontId="2" fillId="0" borderId="12" xfId="94" applyFont="1" applyFill="1" applyBorder="1" applyAlignment="1" applyProtection="1">
      <alignment horizontal="center"/>
    </xf>
    <xf numFmtId="0" fontId="70" fillId="0" borderId="12" xfId="94" applyFont="1" applyFill="1" applyBorder="1" applyAlignment="1"/>
    <xf numFmtId="0" fontId="2" fillId="5" borderId="7" xfId="95" applyFont="1" applyFill="1" applyBorder="1" applyAlignment="1">
      <alignment vertical="center"/>
    </xf>
    <xf numFmtId="0" fontId="2" fillId="5" borderId="8" xfId="95" applyFont="1" applyFill="1" applyBorder="1" applyAlignment="1">
      <alignment horizontal="center" vertical="center"/>
    </xf>
    <xf numFmtId="0" fontId="2" fillId="5" borderId="8" xfId="96" applyFont="1" applyFill="1" applyBorder="1" applyAlignment="1">
      <alignment horizontal="center"/>
    </xf>
    <xf numFmtId="0" fontId="2" fillId="5" borderId="0" xfId="96" applyFont="1" applyFill="1" applyBorder="1"/>
    <xf numFmtId="0" fontId="3" fillId="5" borderId="0" xfId="0" applyFont="1" applyFill="1"/>
    <xf numFmtId="0" fontId="2" fillId="5" borderId="9" xfId="95" applyFont="1" applyFill="1" applyBorder="1" applyAlignment="1">
      <alignment vertical="center"/>
    </xf>
    <xf numFmtId="168" fontId="2" fillId="5" borderId="8" xfId="8" applyNumberFormat="1" applyFont="1" applyFill="1" applyBorder="1" applyAlignment="1">
      <alignment horizontal="center" vertical="center"/>
    </xf>
    <xf numFmtId="0" fontId="2" fillId="5" borderId="9" xfId="95" quotePrefix="1" applyFont="1" applyFill="1" applyBorder="1" applyAlignment="1" applyProtection="1">
      <alignment horizontal="center" vertical="center"/>
      <protection locked="0"/>
    </xf>
    <xf numFmtId="4" fontId="46" fillId="5" borderId="1" xfId="95" applyNumberFormat="1" applyFont="1" applyFill="1" applyBorder="1" applyAlignment="1" applyProtection="1">
      <alignment horizontal="center" vertical="center"/>
    </xf>
    <xf numFmtId="0" fontId="2" fillId="5" borderId="1" xfId="95" applyFont="1" applyFill="1" applyBorder="1" applyAlignment="1">
      <alignment vertical="center"/>
    </xf>
    <xf numFmtId="0" fontId="2" fillId="5" borderId="7" xfId="95" applyFont="1" applyFill="1" applyBorder="1" applyAlignment="1" applyProtection="1">
      <alignment horizontal="center" vertical="center"/>
    </xf>
    <xf numFmtId="0" fontId="3" fillId="5" borderId="7" xfId="96" applyFont="1" applyFill="1" applyBorder="1"/>
    <xf numFmtId="0" fontId="2" fillId="5" borderId="9" xfId="96" applyFont="1" applyFill="1" applyBorder="1"/>
    <xf numFmtId="49" fontId="2" fillId="5" borderId="9" xfId="55" applyNumberFormat="1" applyFont="1" applyFill="1" applyBorder="1" applyProtection="1">
      <protection locked="0"/>
    </xf>
    <xf numFmtId="10" fontId="46" fillId="5" borderId="9" xfId="2" applyNumberFormat="1" applyFont="1" applyFill="1" applyBorder="1"/>
    <xf numFmtId="4" fontId="46" fillId="5" borderId="7" xfId="96" applyNumberFormat="1" applyFont="1" applyFill="1" applyBorder="1" applyAlignment="1">
      <alignment horizontal="center"/>
    </xf>
    <xf numFmtId="0" fontId="2" fillId="5" borderId="7" xfId="96" applyFont="1" applyFill="1" applyBorder="1"/>
    <xf numFmtId="4" fontId="2" fillId="5" borderId="7" xfId="96" applyNumberFormat="1" applyFont="1" applyFill="1" applyBorder="1" applyAlignment="1">
      <alignment horizontal="center"/>
    </xf>
    <xf numFmtId="0" fontId="2" fillId="5" borderId="7" xfId="96" applyFont="1" applyFill="1" applyBorder="1" applyProtection="1">
      <protection locked="0"/>
    </xf>
    <xf numFmtId="49" fontId="2" fillId="5" borderId="9" xfId="0" applyNumberFormat="1" applyFont="1" applyFill="1" applyBorder="1"/>
    <xf numFmtId="0" fontId="2" fillId="5" borderId="9" xfId="94" applyFont="1" applyFill="1" applyBorder="1" applyAlignment="1" applyProtection="1">
      <alignment horizontal="center" vertical="center" wrapText="1"/>
    </xf>
    <xf numFmtId="0" fontId="11" fillId="5" borderId="0" xfId="0" applyFont="1" applyFill="1"/>
    <xf numFmtId="0" fontId="2" fillId="5" borderId="8" xfId="96" applyFont="1" applyFill="1" applyBorder="1" applyAlignment="1">
      <alignment horizontal="center" vertical="top"/>
    </xf>
    <xf numFmtId="0" fontId="2" fillId="5" borderId="0" xfId="96" applyFont="1" applyFill="1" applyAlignment="1">
      <alignment horizontal="center"/>
    </xf>
    <xf numFmtId="3" fontId="2" fillId="0" borderId="8" xfId="90" applyNumberFormat="1" applyFont="1" applyFill="1" applyBorder="1" applyAlignment="1">
      <alignment vertical="top"/>
    </xf>
    <xf numFmtId="0" fontId="2" fillId="5" borderId="9" xfId="96" applyFont="1" applyFill="1" applyBorder="1" applyProtection="1">
      <protection locked="0"/>
    </xf>
    <xf numFmtId="0" fontId="2" fillId="5" borderId="9" xfId="96" applyFont="1" applyFill="1" applyBorder="1" applyAlignment="1" applyProtection="1">
      <alignment horizontal="left" wrapText="1"/>
      <protection locked="0"/>
    </xf>
    <xf numFmtId="0" fontId="2" fillId="5" borderId="8" xfId="96" applyFont="1" applyFill="1" applyBorder="1"/>
    <xf numFmtId="0" fontId="2" fillId="5" borderId="8" xfId="55" applyFont="1" applyFill="1" applyBorder="1"/>
    <xf numFmtId="0" fontId="3" fillId="5" borderId="12" xfId="96" applyFont="1" applyFill="1" applyBorder="1"/>
    <xf numFmtId="0" fontId="2" fillId="5" borderId="10" xfId="96" applyFont="1" applyFill="1" applyBorder="1"/>
    <xf numFmtId="0" fontId="2" fillId="5" borderId="11" xfId="96" applyFont="1" applyFill="1" applyBorder="1"/>
    <xf numFmtId="0" fontId="2" fillId="5" borderId="10" xfId="55" applyFont="1" applyFill="1" applyBorder="1"/>
    <xf numFmtId="0" fontId="2" fillId="5" borderId="11" xfId="96" applyFont="1" applyFill="1" applyBorder="1" applyProtection="1">
      <protection locked="0"/>
    </xf>
    <xf numFmtId="10" fontId="2" fillId="5" borderId="11" xfId="2" applyNumberFormat="1" applyFont="1" applyFill="1" applyBorder="1"/>
    <xf numFmtId="4" fontId="2" fillId="5" borderId="12" xfId="96" applyNumberFormat="1" applyFont="1" applyFill="1" applyBorder="1" applyAlignment="1">
      <alignment horizontal="center"/>
    </xf>
    <xf numFmtId="0" fontId="2" fillId="5" borderId="12" xfId="96" applyFont="1" applyFill="1" applyBorder="1"/>
    <xf numFmtId="0" fontId="2" fillId="5" borderId="12" xfId="96" applyFont="1" applyFill="1" applyBorder="1" applyProtection="1">
      <protection locked="0"/>
    </xf>
    <xf numFmtId="4" fontId="0" fillId="5" borderId="0" xfId="0" applyNumberFormat="1" applyFill="1"/>
    <xf numFmtId="49" fontId="3" fillId="5" borderId="1" xfId="94" applyNumberFormat="1" applyFont="1" applyFill="1" applyBorder="1" applyAlignment="1" applyProtection="1">
      <alignment horizontal="center" vertical="center"/>
    </xf>
    <xf numFmtId="0" fontId="3" fillId="5" borderId="2" xfId="94" applyFont="1" applyFill="1" applyBorder="1" applyAlignment="1" applyProtection="1">
      <alignment horizontal="left" vertical="center"/>
    </xf>
    <xf numFmtId="0" fontId="2" fillId="5" borderId="14" xfId="94" applyFont="1" applyFill="1" applyBorder="1" applyAlignment="1">
      <alignment vertical="center"/>
    </xf>
    <xf numFmtId="0" fontId="2" fillId="5" borderId="3" xfId="94" applyFont="1" applyFill="1" applyBorder="1" applyAlignment="1" applyProtection="1">
      <alignment horizontal="center" vertical="center"/>
    </xf>
    <xf numFmtId="0" fontId="2" fillId="5" borderId="1" xfId="93" applyFont="1" applyFill="1" applyBorder="1" applyAlignment="1" applyProtection="1">
      <alignment horizontal="center" vertical="center"/>
    </xf>
    <xf numFmtId="0" fontId="2" fillId="5" borderId="1" xfId="94" applyFont="1" applyFill="1" applyBorder="1" applyAlignment="1" applyProtection="1">
      <alignment horizontal="center" vertical="center"/>
    </xf>
    <xf numFmtId="0" fontId="2" fillId="5" borderId="9" xfId="94" applyFont="1" applyFill="1" applyBorder="1" applyAlignment="1" applyProtection="1">
      <alignment horizontal="center" vertical="center"/>
    </xf>
    <xf numFmtId="0" fontId="2" fillId="5" borderId="0" xfId="94" applyFont="1" applyFill="1" applyAlignment="1">
      <alignment vertical="center"/>
    </xf>
    <xf numFmtId="0" fontId="2" fillId="5" borderId="10" xfId="6" applyFont="1" applyFill="1" applyBorder="1" applyAlignment="1">
      <alignment vertical="center"/>
    </xf>
    <xf numFmtId="10" fontId="2" fillId="5" borderId="1" xfId="2" applyNumberFormat="1" applyFont="1" applyFill="1" applyBorder="1" applyAlignment="1">
      <alignment horizontal="center" vertical="center"/>
    </xf>
    <xf numFmtId="4" fontId="46" fillId="5" borderId="3" xfId="94" applyNumberFormat="1" applyFont="1" applyFill="1" applyBorder="1" applyAlignment="1">
      <alignment horizontal="center" vertical="center"/>
    </xf>
    <xf numFmtId="0" fontId="2" fillId="5" borderId="7" xfId="94" quotePrefix="1" applyFont="1" applyFill="1" applyBorder="1" applyAlignment="1" applyProtection="1">
      <alignment horizontal="center" vertical="center"/>
    </xf>
    <xf numFmtId="49" fontId="2" fillId="5" borderId="7" xfId="8" applyNumberFormat="1" applyFont="1" applyFill="1" applyBorder="1" applyAlignment="1">
      <alignment horizontal="center" vertical="center" wrapText="1"/>
    </xf>
    <xf numFmtId="10" fontId="2" fillId="5" borderId="7" xfId="2" applyNumberFormat="1" applyFont="1" applyFill="1" applyBorder="1" applyAlignment="1">
      <alignment horizontal="center" vertical="center"/>
    </xf>
    <xf numFmtId="4" fontId="2" fillId="5" borderId="9" xfId="94" applyNumberFormat="1" applyFont="1" applyFill="1" applyBorder="1" applyAlignment="1">
      <alignment horizontal="center" vertical="center"/>
    </xf>
    <xf numFmtId="4" fontId="2" fillId="5" borderId="7" xfId="94" applyNumberFormat="1" applyFont="1" applyFill="1" applyBorder="1" applyAlignment="1">
      <alignment horizontal="center" vertical="center"/>
    </xf>
    <xf numFmtId="10" fontId="2" fillId="5" borderId="12" xfId="2" applyNumberFormat="1" applyFont="1" applyFill="1" applyBorder="1" applyAlignment="1">
      <alignment horizontal="center" vertical="center"/>
    </xf>
    <xf numFmtId="4" fontId="2" fillId="5" borderId="11" xfId="94" applyNumberFormat="1" applyFont="1" applyFill="1" applyBorder="1" applyAlignment="1">
      <alignment horizontal="center" vertical="center"/>
    </xf>
    <xf numFmtId="4" fontId="2" fillId="5" borderId="12" xfId="94" applyNumberFormat="1" applyFont="1" applyFill="1" applyBorder="1" applyAlignment="1">
      <alignment horizontal="center" vertical="center"/>
    </xf>
    <xf numFmtId="4" fontId="52" fillId="5" borderId="0" xfId="0" applyNumberFormat="1" applyFont="1" applyFill="1"/>
    <xf numFmtId="0" fontId="2" fillId="5" borderId="11" xfId="66" applyFont="1" applyFill="1" applyBorder="1" applyAlignment="1" applyProtection="1">
      <alignment horizontal="left" vertical="center"/>
      <protection locked="0"/>
    </xf>
    <xf numFmtId="4" fontId="46" fillId="5" borderId="12" xfId="52" applyNumberFormat="1" applyFont="1" applyFill="1" applyBorder="1" applyAlignment="1">
      <alignment horizontal="center" vertical="center"/>
    </xf>
    <xf numFmtId="0" fontId="2" fillId="5" borderId="10" xfId="74" applyFont="1" applyFill="1" applyBorder="1" applyAlignment="1">
      <alignment horizontal="center" vertical="center"/>
    </xf>
    <xf numFmtId="0" fontId="2" fillId="5" borderId="10" xfId="8" applyFont="1" applyFill="1" applyBorder="1" applyAlignment="1">
      <alignment horizontal="center" vertical="top"/>
    </xf>
    <xf numFmtId="0" fontId="61" fillId="5" borderId="8" xfId="66" applyFont="1" applyFill="1" applyBorder="1" applyAlignment="1" applyProtection="1">
      <alignment horizontal="center" vertical="center"/>
    </xf>
    <xf numFmtId="0" fontId="61" fillId="5" borderId="7" xfId="66" applyFont="1" applyFill="1" applyBorder="1" applyAlignment="1" applyProtection="1">
      <alignment vertical="center"/>
    </xf>
    <xf numFmtId="165" fontId="76" fillId="5" borderId="7" xfId="2" applyNumberFormat="1" applyFont="1" applyFill="1" applyBorder="1" applyAlignment="1" applyProtection="1">
      <alignment horizontal="center" vertical="center"/>
    </xf>
    <xf numFmtId="4" fontId="76" fillId="5" borderId="7" xfId="66" applyNumberFormat="1" applyFont="1" applyFill="1" applyBorder="1" applyAlignment="1" applyProtection="1">
      <alignment horizontal="center" vertical="center"/>
    </xf>
    <xf numFmtId="0" fontId="61" fillId="5" borderId="7" xfId="66" applyFont="1" applyFill="1" applyBorder="1" applyAlignment="1" applyProtection="1">
      <alignment horizontal="center" vertical="center"/>
    </xf>
    <xf numFmtId="0" fontId="61" fillId="5" borderId="9" xfId="66" applyFont="1" applyFill="1" applyBorder="1" applyAlignment="1" applyProtection="1">
      <alignment horizontal="center" vertical="center"/>
    </xf>
    <xf numFmtId="0" fontId="61" fillId="5" borderId="7" xfId="11" applyFont="1" applyFill="1" applyBorder="1" applyAlignment="1">
      <alignment horizontal="center" vertical="center"/>
    </xf>
    <xf numFmtId="0" fontId="75" fillId="5" borderId="0" xfId="1" applyFont="1" applyFill="1"/>
    <xf numFmtId="0" fontId="47" fillId="5" borderId="9" xfId="1" applyFont="1" applyFill="1" applyBorder="1" applyAlignment="1">
      <alignment horizontal="left"/>
    </xf>
    <xf numFmtId="0" fontId="47" fillId="5" borderId="8" xfId="1" applyFont="1" applyFill="1" applyBorder="1" applyAlignment="1">
      <alignment horizontal="left"/>
    </xf>
    <xf numFmtId="0" fontId="2" fillId="5" borderId="9" xfId="7" applyFont="1" applyFill="1" applyBorder="1" applyAlignment="1">
      <alignment horizontal="left" vertical="center" wrapText="1"/>
    </xf>
    <xf numFmtId="0" fontId="19" fillId="5" borderId="8" xfId="7" applyFont="1" applyFill="1" applyBorder="1" applyAlignment="1">
      <alignment vertical="center"/>
    </xf>
    <xf numFmtId="0" fontId="2" fillId="5" borderId="9" xfId="8" applyFont="1" applyFill="1" applyBorder="1" applyAlignment="1">
      <alignment vertical="center"/>
    </xf>
    <xf numFmtId="49" fontId="11" fillId="5" borderId="0" xfId="8" applyNumberFormat="1" applyFont="1" applyFill="1" applyBorder="1" applyAlignment="1">
      <alignment horizontal="left" vertical="center"/>
    </xf>
    <xf numFmtId="0" fontId="2" fillId="5" borderId="0" xfId="8" applyFont="1" applyFill="1" applyBorder="1" applyAlignment="1">
      <alignment horizontal="center" vertical="top"/>
    </xf>
    <xf numFmtId="0" fontId="2" fillId="5" borderId="0" xfId="7" applyFont="1" applyFill="1" applyBorder="1" applyAlignment="1">
      <alignment vertical="center"/>
    </xf>
    <xf numFmtId="0" fontId="47" fillId="5" borderId="9" xfId="1" applyFont="1" applyFill="1" applyBorder="1" applyAlignment="1">
      <alignment horizontal="left"/>
    </xf>
    <xf numFmtId="0" fontId="47" fillId="5" borderId="8" xfId="1" applyFont="1" applyFill="1" applyBorder="1" applyAlignment="1">
      <alignment horizontal="left"/>
    </xf>
    <xf numFmtId="49" fontId="2" fillId="5" borderId="8" xfId="66" applyNumberFormat="1" applyFont="1" applyFill="1" applyBorder="1" applyAlignment="1">
      <alignment horizontal="center" vertical="center"/>
    </xf>
    <xf numFmtId="0" fontId="1" fillId="5" borderId="11" xfId="1" applyFont="1" applyFill="1" applyBorder="1"/>
    <xf numFmtId="0" fontId="49" fillId="5" borderId="0" xfId="1" applyFont="1" applyFill="1"/>
    <xf numFmtId="0" fontId="2" fillId="5" borderId="8" xfId="1" applyFont="1" applyFill="1" applyBorder="1" applyAlignment="1" applyProtection="1">
      <alignment horizontal="center" vertical="center"/>
      <protection locked="0"/>
    </xf>
    <xf numFmtId="165" fontId="54" fillId="5" borderId="8" xfId="2" quotePrefix="1" applyNumberFormat="1" applyFont="1" applyFill="1" applyBorder="1" applyAlignment="1">
      <alignment horizontal="center" vertical="center"/>
    </xf>
    <xf numFmtId="4" fontId="54" fillId="5" borderId="8" xfId="8" quotePrefix="1" applyNumberFormat="1" applyFont="1" applyFill="1" applyBorder="1" applyAlignment="1">
      <alignment horizontal="center" vertical="center"/>
    </xf>
    <xf numFmtId="0" fontId="2" fillId="0" borderId="0" xfId="1" quotePrefix="1" applyFont="1"/>
    <xf numFmtId="0" fontId="78" fillId="0" borderId="0" xfId="0" applyFont="1"/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7" xfId="3" applyFont="1" applyFill="1" applyBorder="1" applyAlignment="1" applyProtection="1">
      <alignment horizontal="center" vertical="center" wrapText="1"/>
    </xf>
    <xf numFmtId="0" fontId="3" fillId="2" borderId="12" xfId="3" applyFont="1" applyFill="1" applyBorder="1" applyAlignment="1" applyProtection="1">
      <alignment horizontal="center" vertical="center" wrapText="1"/>
    </xf>
    <xf numFmtId="165" fontId="46" fillId="5" borderId="12" xfId="2" applyNumberFormat="1" applyFont="1" applyFill="1" applyBorder="1" applyAlignment="1">
      <alignment vertical="center"/>
    </xf>
    <xf numFmtId="0" fontId="2" fillId="5" borderId="10" xfId="8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/>
    </xf>
    <xf numFmtId="0" fontId="11" fillId="5" borderId="0" xfId="7" applyFont="1" applyFill="1" applyBorder="1" applyAlignment="1">
      <alignment horizontal="left" vertical="center" wrapText="1"/>
    </xf>
    <xf numFmtId="0" fontId="11" fillId="5" borderId="9" xfId="7" applyFont="1" applyFill="1" applyBorder="1" applyAlignment="1">
      <alignment horizontal="left" vertical="center" wrapText="1"/>
    </xf>
    <xf numFmtId="0" fontId="2" fillId="5" borderId="9" xfId="7" applyFont="1" applyFill="1" applyBorder="1" applyAlignment="1">
      <alignment horizontal="left" vertical="top" wrapText="1"/>
    </xf>
    <xf numFmtId="0" fontId="2" fillId="5" borderId="8" xfId="1" applyFont="1" applyFill="1" applyBorder="1" applyAlignment="1">
      <alignment horizontal="right"/>
    </xf>
    <xf numFmtId="49" fontId="3" fillId="0" borderId="10" xfId="1" applyNumberFormat="1" applyFont="1" applyFill="1" applyBorder="1" applyAlignment="1" applyProtection="1">
      <alignment horizontal="center" vertical="center"/>
    </xf>
    <xf numFmtId="0" fontId="19" fillId="5" borderId="10" xfId="9" applyFont="1" applyFill="1" applyBorder="1" applyAlignment="1">
      <alignment vertical="center" wrapText="1"/>
    </xf>
    <xf numFmtId="0" fontId="2" fillId="0" borderId="10" xfId="9" applyFont="1" applyBorder="1"/>
    <xf numFmtId="0" fontId="15" fillId="0" borderId="11" xfId="1" applyFont="1" applyFill="1" applyBorder="1" applyAlignment="1"/>
    <xf numFmtId="4" fontId="15" fillId="0" borderId="11" xfId="1" applyNumberFormat="1" applyFont="1" applyFill="1" applyBorder="1" applyAlignment="1">
      <alignment horizontal="center"/>
    </xf>
    <xf numFmtId="0" fontId="15" fillId="0" borderId="12" xfId="1" applyFont="1" applyFill="1" applyBorder="1" applyAlignment="1" applyProtection="1">
      <alignment horizontal="center"/>
    </xf>
    <xf numFmtId="49" fontId="3" fillId="5" borderId="1" xfId="1" applyNumberFormat="1" applyFont="1" applyFill="1" applyBorder="1" applyAlignment="1" applyProtection="1">
      <alignment horizontal="center" vertical="center"/>
    </xf>
    <xf numFmtId="0" fontId="3" fillId="5" borderId="2" xfId="1" applyFont="1" applyFill="1" applyBorder="1" applyAlignment="1" applyProtection="1">
      <alignment vertical="center"/>
    </xf>
    <xf numFmtId="0" fontId="2" fillId="5" borderId="14" xfId="0" applyFont="1" applyFill="1" applyBorder="1" applyAlignment="1">
      <alignment vertical="center"/>
    </xf>
    <xf numFmtId="0" fontId="2" fillId="5" borderId="2" xfId="1" applyFont="1" applyFill="1" applyBorder="1" applyAlignment="1" applyProtection="1">
      <alignment horizontal="center" vertical="center"/>
    </xf>
    <xf numFmtId="4" fontId="2" fillId="5" borderId="14" xfId="1" applyNumberFormat="1" applyFont="1" applyFill="1" applyBorder="1" applyAlignment="1" applyProtection="1">
      <alignment horizontal="center" vertical="center"/>
    </xf>
    <xf numFmtId="0" fontId="2" fillId="5" borderId="1" xfId="1" quotePrefix="1" applyFont="1" applyFill="1" applyBorder="1" applyAlignment="1">
      <alignment horizontal="center" vertical="center"/>
    </xf>
    <xf numFmtId="49" fontId="3" fillId="5" borderId="7" xfId="1" applyNumberFormat="1" applyFont="1" applyFill="1" applyBorder="1" applyAlignment="1">
      <alignment horizontal="center" vertical="center"/>
    </xf>
    <xf numFmtId="0" fontId="3" fillId="5" borderId="8" xfId="1" applyFont="1" applyFill="1" applyBorder="1" applyAlignment="1" applyProtection="1">
      <alignment vertical="center"/>
    </xf>
    <xf numFmtId="10" fontId="2" fillId="5" borderId="7" xfId="2" applyNumberFormat="1" applyFont="1" applyFill="1" applyBorder="1" applyAlignment="1" applyProtection="1">
      <alignment horizontal="center" vertical="center"/>
    </xf>
    <xf numFmtId="0" fontId="11" fillId="5" borderId="8" xfId="6" applyFont="1" applyFill="1" applyBorder="1" applyAlignment="1">
      <alignment vertical="center"/>
    </xf>
    <xf numFmtId="49" fontId="3" fillId="5" borderId="7" xfId="1" applyNumberFormat="1" applyFont="1" applyFill="1" applyBorder="1" applyAlignment="1" applyProtection="1">
      <alignment horizontal="center" vertical="center"/>
    </xf>
    <xf numFmtId="0" fontId="18" fillId="5" borderId="8" xfId="1" applyFont="1" applyFill="1" applyBorder="1" applyAlignment="1"/>
    <xf numFmtId="49" fontId="3" fillId="5" borderId="8" xfId="1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>
      <alignment vertical="center"/>
    </xf>
    <xf numFmtId="49" fontId="3" fillId="5" borderId="12" xfId="1" applyNumberFormat="1" applyFont="1" applyFill="1" applyBorder="1" applyAlignment="1" applyProtection="1">
      <alignment horizontal="center" vertical="center"/>
    </xf>
    <xf numFmtId="0" fontId="2" fillId="5" borderId="14" xfId="1" applyFont="1" applyFill="1" applyBorder="1" applyAlignment="1" applyProtection="1">
      <alignment horizontal="center" vertical="center"/>
    </xf>
    <xf numFmtId="0" fontId="2" fillId="5" borderId="8" xfId="6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10" fontId="2" fillId="5" borderId="12" xfId="2" applyNumberFormat="1" applyFont="1" applyFill="1" applyBorder="1" applyAlignment="1" applyProtection="1">
      <alignment horizontal="center" vertical="center"/>
    </xf>
    <xf numFmtId="4" fontId="2" fillId="5" borderId="15" xfId="1" applyNumberFormat="1" applyFont="1" applyFill="1" applyBorder="1" applyAlignment="1" applyProtection="1">
      <alignment horizontal="center" vertical="center"/>
    </xf>
    <xf numFmtId="0" fontId="3" fillId="5" borderId="2" xfId="1" applyFont="1" applyFill="1" applyBorder="1" applyAlignment="1">
      <alignment vertical="center"/>
    </xf>
    <xf numFmtId="0" fontId="2" fillId="5" borderId="2" xfId="0" applyFont="1" applyFill="1" applyBorder="1"/>
    <xf numFmtId="0" fontId="3" fillId="5" borderId="3" xfId="0" applyFont="1" applyFill="1" applyBorder="1"/>
    <xf numFmtId="0" fontId="2" fillId="5" borderId="14" xfId="0" quotePrefix="1" applyFont="1" applyFill="1" applyBorder="1" applyAlignment="1">
      <alignment horizontal="center" vertical="center"/>
    </xf>
    <xf numFmtId="0" fontId="11" fillId="5" borderId="1" xfId="1" applyFont="1" applyFill="1" applyBorder="1" applyAlignment="1" applyProtection="1">
      <alignment horizontal="center" vertical="center"/>
    </xf>
    <xf numFmtId="0" fontId="3" fillId="5" borderId="8" xfId="6" applyFont="1" applyFill="1" applyBorder="1" applyAlignment="1">
      <alignment vertical="center"/>
    </xf>
    <xf numFmtId="0" fontId="2" fillId="5" borderId="7" xfId="1" quotePrefix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vertical="center"/>
    </xf>
    <xf numFmtId="0" fontId="2" fillId="5" borderId="15" xfId="1" applyFont="1" applyFill="1" applyBorder="1" applyAlignment="1" applyProtection="1">
      <alignment horizontal="center" vertical="center"/>
    </xf>
    <xf numFmtId="0" fontId="2" fillId="5" borderId="12" xfId="1" applyFont="1" applyFill="1" applyBorder="1" applyAlignment="1" applyProtection="1">
      <alignment horizontal="center" vertical="center"/>
    </xf>
    <xf numFmtId="0" fontId="2" fillId="5" borderId="8" xfId="1" applyFont="1" applyFill="1" applyBorder="1" applyAlignment="1" applyProtection="1">
      <alignment horizontal="left" vertical="center"/>
    </xf>
    <xf numFmtId="10" fontId="2" fillId="5" borderId="0" xfId="2" applyNumberFormat="1" applyFont="1" applyFill="1" applyBorder="1" applyAlignment="1" applyProtection="1">
      <alignment horizontal="center" vertical="center"/>
    </xf>
    <xf numFmtId="4" fontId="2" fillId="5" borderId="8" xfId="1" applyNumberFormat="1" applyFont="1" applyFill="1" applyBorder="1" applyAlignment="1" applyProtection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2" fillId="5" borderId="10" xfId="1" applyFont="1" applyFill="1" applyBorder="1" applyAlignment="1" applyProtection="1">
      <alignment horizontal="left" vertical="center"/>
    </xf>
    <xf numFmtId="0" fontId="2" fillId="5" borderId="12" xfId="0" applyFont="1" applyFill="1" applyBorder="1" applyAlignment="1">
      <alignment vertical="center"/>
    </xf>
    <xf numFmtId="10" fontId="2" fillId="5" borderId="11" xfId="2" applyNumberFormat="1" applyFont="1" applyFill="1" applyBorder="1" applyAlignment="1" applyProtection="1">
      <alignment horizontal="center" vertical="center"/>
    </xf>
    <xf numFmtId="0" fontId="11" fillId="5" borderId="11" xfId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/>
    </xf>
    <xf numFmtId="0" fontId="11" fillId="5" borderId="1" xfId="1" applyFont="1" applyFill="1" applyBorder="1" applyAlignment="1">
      <alignment horizontal="center" vertical="center"/>
    </xf>
    <xf numFmtId="0" fontId="3" fillId="5" borderId="9" xfId="0" applyFont="1" applyFill="1" applyBorder="1"/>
    <xf numFmtId="0" fontId="11" fillId="5" borderId="7" xfId="1" applyFont="1" applyFill="1" applyBorder="1" applyAlignment="1" applyProtection="1">
      <alignment horizontal="center" vertical="center"/>
    </xf>
    <xf numFmtId="0" fontId="2" fillId="5" borderId="8" xfId="1" applyFont="1" applyFill="1" applyBorder="1" applyAlignment="1">
      <alignment horizontal="center" vertical="center" wrapText="1"/>
    </xf>
    <xf numFmtId="0" fontId="18" fillId="5" borderId="9" xfId="1" applyFont="1" applyFill="1" applyBorder="1" applyAlignment="1"/>
    <xf numFmtId="0" fontId="79" fillId="5" borderId="9" xfId="1" applyFont="1" applyFill="1" applyBorder="1" applyAlignment="1" applyProtection="1">
      <alignment horizontal="left" vertical="center"/>
    </xf>
    <xf numFmtId="0" fontId="79" fillId="5" borderId="11" xfId="1" applyFont="1" applyFill="1" applyBorder="1" applyAlignment="1" applyProtection="1">
      <alignment horizontal="left" vertical="center"/>
    </xf>
    <xf numFmtId="49" fontId="3" fillId="5" borderId="10" xfId="1" applyNumberFormat="1" applyFont="1" applyFill="1" applyBorder="1" applyAlignment="1">
      <alignment horizontal="center" vertical="center"/>
    </xf>
    <xf numFmtId="0" fontId="3" fillId="5" borderId="15" xfId="0" applyFont="1" applyFill="1" applyBorder="1"/>
    <xf numFmtId="0" fontId="2" fillId="5" borderId="10" xfId="0" applyFont="1" applyFill="1" applyBorder="1" applyAlignment="1">
      <alignment vertical="center"/>
    </xf>
    <xf numFmtId="10" fontId="2" fillId="5" borderId="10" xfId="2" applyNumberFormat="1" applyFont="1" applyFill="1" applyBorder="1" applyAlignment="1" applyProtection="1">
      <alignment horizontal="center" vertical="center"/>
    </xf>
    <xf numFmtId="4" fontId="2" fillId="5" borderId="10" xfId="1" applyNumberFormat="1" applyFont="1" applyFill="1" applyBorder="1" applyAlignment="1" applyProtection="1">
      <alignment horizontal="center" vertical="center"/>
    </xf>
    <xf numFmtId="0" fontId="2" fillId="5" borderId="10" xfId="1" quotePrefix="1" applyFont="1" applyFill="1" applyBorder="1" applyAlignment="1">
      <alignment horizontal="center" vertical="center"/>
    </xf>
    <xf numFmtId="0" fontId="2" fillId="5" borderId="10" xfId="1" applyFont="1" applyFill="1" applyBorder="1" applyAlignment="1" applyProtection="1">
      <alignment horizontal="center" vertical="center"/>
    </xf>
    <xf numFmtId="0" fontId="11" fillId="5" borderId="10" xfId="1" applyFont="1" applyFill="1" applyBorder="1" applyAlignment="1" applyProtection="1">
      <alignment horizontal="center" vertical="center"/>
    </xf>
    <xf numFmtId="4" fontId="2" fillId="5" borderId="9" xfId="1" applyNumberFormat="1" applyFont="1" applyFill="1" applyBorder="1" applyAlignment="1" applyProtection="1">
      <alignment horizontal="center" vertical="center"/>
    </xf>
    <xf numFmtId="0" fontId="2" fillId="5" borderId="9" xfId="1" quotePrefix="1" applyFont="1" applyFill="1" applyBorder="1" applyAlignment="1">
      <alignment horizontal="center" vertical="center"/>
    </xf>
    <xf numFmtId="0" fontId="11" fillId="5" borderId="0" xfId="6" applyFont="1" applyFill="1" applyBorder="1" applyAlignment="1">
      <alignment vertical="center"/>
    </xf>
    <xf numFmtId="10" fontId="2" fillId="5" borderId="9" xfId="2" applyNumberFormat="1" applyFont="1" applyFill="1" applyBorder="1" applyAlignment="1" applyProtection="1">
      <alignment horizontal="center" vertical="center"/>
    </xf>
    <xf numFmtId="10" fontId="2" fillId="5" borderId="9" xfId="2" applyNumberFormat="1" applyFont="1" applyFill="1" applyBorder="1" applyAlignment="1">
      <alignment horizontal="center" vertical="center"/>
    </xf>
    <xf numFmtId="4" fontId="2" fillId="5" borderId="9" xfId="1" applyNumberFormat="1" applyFont="1" applyFill="1" applyBorder="1" applyAlignment="1">
      <alignment horizontal="center" vertical="center"/>
    </xf>
    <xf numFmtId="49" fontId="3" fillId="5" borderId="12" xfId="1" applyNumberFormat="1" applyFont="1" applyFill="1" applyBorder="1" applyAlignment="1">
      <alignment horizontal="center" vertical="center"/>
    </xf>
    <xf numFmtId="0" fontId="2" fillId="5" borderId="15" xfId="6" applyFont="1" applyFill="1" applyBorder="1" applyAlignment="1">
      <alignment vertical="center"/>
    </xf>
    <xf numFmtId="10" fontId="2" fillId="5" borderId="11" xfId="2" applyNumberFormat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1" xfId="1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/>
    <xf numFmtId="0" fontId="3" fillId="5" borderId="14" xfId="0" applyFont="1" applyFill="1" applyBorder="1"/>
    <xf numFmtId="0" fontId="2" fillId="5" borderId="1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0" fontId="18" fillId="5" borderId="0" xfId="1" applyFont="1" applyFill="1" applyBorder="1" applyAlignment="1"/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/>
    <xf numFmtId="0" fontId="2" fillId="5" borderId="2" xfId="1" applyFont="1" applyFill="1" applyBorder="1" applyAlignment="1">
      <alignment horizontal="center" vertical="center"/>
    </xf>
    <xf numFmtId="10" fontId="2" fillId="5" borderId="8" xfId="2" applyNumberFormat="1" applyFont="1" applyFill="1" applyBorder="1" applyAlignment="1">
      <alignment horizontal="center" vertical="center"/>
    </xf>
    <xf numFmtId="4" fontId="2" fillId="5" borderId="8" xfId="1" applyNumberFormat="1" applyFont="1" applyFill="1" applyBorder="1" applyAlignment="1">
      <alignment horizontal="center" vertical="center"/>
    </xf>
    <xf numFmtId="4" fontId="2" fillId="5" borderId="7" xfId="1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1" xfId="1" applyFont="1" applyFill="1" applyBorder="1" applyAlignment="1" applyProtection="1">
      <alignment horizontal="left" vertical="center"/>
    </xf>
    <xf numFmtId="4" fontId="2" fillId="5" borderId="10" xfId="1" applyNumberFormat="1" applyFont="1" applyFill="1" applyBorder="1" applyAlignment="1">
      <alignment horizontal="center" vertical="center"/>
    </xf>
    <xf numFmtId="0" fontId="2" fillId="5" borderId="10" xfId="1" applyFont="1" applyFill="1" applyBorder="1" applyAlignment="1" applyProtection="1">
      <alignment horizontal="center" vertical="center"/>
      <protection locked="0"/>
    </xf>
    <xf numFmtId="0" fontId="2" fillId="5" borderId="9" xfId="1" quotePrefix="1" applyFont="1" applyFill="1" applyBorder="1" applyAlignment="1" applyProtection="1">
      <alignment horizontal="center" vertical="center"/>
      <protection locked="0"/>
    </xf>
    <xf numFmtId="164" fontId="2" fillId="5" borderId="7" xfId="1" applyNumberFormat="1" applyFont="1" applyFill="1" applyBorder="1" applyAlignment="1" applyProtection="1">
      <alignment horizontal="center" vertical="center"/>
    </xf>
    <xf numFmtId="0" fontId="3" fillId="5" borderId="8" xfId="1" applyFont="1" applyFill="1" applyBorder="1" applyAlignment="1" applyProtection="1">
      <alignment horizontal="left" vertical="center"/>
    </xf>
    <xf numFmtId="0" fontId="2" fillId="5" borderId="9" xfId="1" applyFont="1" applyFill="1" applyBorder="1" applyAlignment="1" applyProtection="1">
      <alignment horizontal="left" vertical="center"/>
      <protection locked="0"/>
    </xf>
    <xf numFmtId="4" fontId="2" fillId="5" borderId="7" xfId="1" applyNumberFormat="1" applyFont="1" applyFill="1" applyBorder="1" applyAlignment="1" applyProtection="1">
      <alignment horizontal="center" vertical="center"/>
    </xf>
    <xf numFmtId="0" fontId="2" fillId="5" borderId="10" xfId="1" applyFont="1" applyFill="1" applyBorder="1" applyAlignment="1">
      <alignment vertical="center"/>
    </xf>
    <xf numFmtId="0" fontId="2" fillId="5" borderId="11" xfId="1" applyFont="1" applyFill="1" applyBorder="1" applyAlignment="1" applyProtection="1">
      <alignment horizontal="left" vertical="center"/>
      <protection locked="0"/>
    </xf>
    <xf numFmtId="4" fontId="2" fillId="5" borderId="12" xfId="1" applyNumberFormat="1" applyFont="1" applyFill="1" applyBorder="1" applyAlignment="1">
      <alignment horizontal="center" vertical="center"/>
    </xf>
    <xf numFmtId="10" fontId="2" fillId="5" borderId="0" xfId="2" applyNumberFormat="1" applyFont="1" applyFill="1" applyBorder="1" applyAlignment="1">
      <alignment horizontal="center" vertical="center"/>
    </xf>
    <xf numFmtId="0" fontId="11" fillId="5" borderId="9" xfId="0" applyFont="1" applyFill="1" applyBorder="1"/>
    <xf numFmtId="49" fontId="3" fillId="5" borderId="8" xfId="1" applyNumberFormat="1" applyFont="1" applyFill="1" applyBorder="1" applyAlignment="1">
      <alignment horizontal="center" vertical="center"/>
    </xf>
    <xf numFmtId="0" fontId="2" fillId="5" borderId="8" xfId="1" applyFont="1" applyFill="1" applyBorder="1" applyAlignment="1" applyProtection="1">
      <alignment vertical="center"/>
      <protection locked="0"/>
    </xf>
    <xf numFmtId="0" fontId="2" fillId="5" borderId="8" xfId="0" applyFont="1" applyFill="1" applyBorder="1" applyAlignment="1">
      <alignment horizontal="left" indent="2"/>
    </xf>
    <xf numFmtId="10" fontId="2" fillId="5" borderId="15" xfId="2" applyNumberFormat="1" applyFont="1" applyFill="1" applyBorder="1" applyAlignment="1">
      <alignment horizontal="center" vertical="center"/>
    </xf>
    <xf numFmtId="0" fontId="2" fillId="5" borderId="11" xfId="1" applyFont="1" applyFill="1" applyBorder="1" applyAlignment="1" applyProtection="1">
      <alignment horizontal="center" vertical="center"/>
    </xf>
    <xf numFmtId="0" fontId="2" fillId="5" borderId="14" xfId="1" applyFont="1" applyFill="1" applyBorder="1" applyAlignment="1" applyProtection="1">
      <alignment horizontal="left" vertical="center"/>
    </xf>
    <xf numFmtId="10" fontId="2" fillId="5" borderId="14" xfId="2" applyNumberFormat="1" applyFont="1" applyFill="1" applyBorder="1" applyAlignment="1" applyProtection="1">
      <alignment horizontal="center" vertical="center"/>
    </xf>
    <xf numFmtId="4" fontId="2" fillId="5" borderId="1" xfId="1" applyNumberFormat="1" applyFont="1" applyFill="1" applyBorder="1" applyAlignment="1" applyProtection="1">
      <alignment horizontal="center" vertical="center"/>
    </xf>
    <xf numFmtId="0" fontId="2" fillId="5" borderId="14" xfId="1" quotePrefix="1" applyFont="1" applyFill="1" applyBorder="1" applyAlignment="1">
      <alignment horizontal="center" vertical="center"/>
    </xf>
    <xf numFmtId="0" fontId="2" fillId="5" borderId="7" xfId="1" applyFont="1" applyFill="1" applyBorder="1" applyAlignment="1" applyProtection="1">
      <alignment horizontal="left" vertical="center"/>
      <protection locked="0"/>
    </xf>
    <xf numFmtId="0" fontId="2" fillId="5" borderId="7" xfId="1" applyFont="1" applyFill="1" applyBorder="1" applyAlignment="1" applyProtection="1">
      <alignment vertical="center"/>
      <protection locked="0"/>
    </xf>
    <xf numFmtId="49" fontId="3" fillId="5" borderId="10" xfId="1" applyNumberFormat="1" applyFont="1" applyFill="1" applyBorder="1" applyAlignment="1" applyProtection="1">
      <alignment horizontal="center" vertical="center"/>
    </xf>
    <xf numFmtId="0" fontId="2" fillId="5" borderId="12" xfId="1" applyFont="1" applyFill="1" applyBorder="1" applyAlignment="1" applyProtection="1">
      <alignment vertical="center"/>
      <protection locked="0"/>
    </xf>
    <xf numFmtId="10" fontId="2" fillId="5" borderId="15" xfId="2" applyNumberFormat="1" applyFont="1" applyFill="1" applyBorder="1" applyAlignment="1" applyProtection="1">
      <alignment horizontal="center" vertical="center"/>
    </xf>
    <xf numFmtId="4" fontId="2" fillId="5" borderId="12" xfId="1" applyNumberFormat="1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>
      <alignment horizontal="left" indent="2"/>
    </xf>
    <xf numFmtId="0" fontId="2" fillId="5" borderId="12" xfId="1" applyFont="1" applyFill="1" applyBorder="1" applyAlignment="1" applyProtection="1">
      <alignment horizontal="left" vertical="center"/>
      <protection locked="0"/>
    </xf>
    <xf numFmtId="0" fontId="21" fillId="3" borderId="4" xfId="5" applyFont="1" applyFill="1" applyBorder="1" applyAlignment="1" applyProtection="1">
      <alignment horizontal="center" vertical="center"/>
    </xf>
    <xf numFmtId="0" fontId="21" fillId="3" borderId="4" xfId="5" applyFont="1" applyFill="1" applyBorder="1" applyAlignment="1" applyProtection="1">
      <alignment vertical="center"/>
    </xf>
    <xf numFmtId="10" fontId="21" fillId="3" borderId="13" xfId="2" applyNumberFormat="1" applyFont="1" applyFill="1" applyBorder="1" applyAlignment="1" applyProtection="1">
      <alignment horizontal="center" vertical="center"/>
    </xf>
    <xf numFmtId="4" fontId="21" fillId="3" borderId="6" xfId="5" applyNumberFormat="1" applyFont="1" applyFill="1" applyBorder="1" applyAlignment="1" applyProtection="1">
      <alignment horizontal="center" vertical="center"/>
    </xf>
    <xf numFmtId="0" fontId="2" fillId="5" borderId="3" xfId="1" applyFont="1" applyFill="1" applyBorder="1" applyAlignment="1" applyProtection="1">
      <alignment vertical="center"/>
    </xf>
    <xf numFmtId="4" fontId="2" fillId="5" borderId="14" xfId="0" applyNumberFormat="1" applyFont="1" applyFill="1" applyBorder="1" applyAlignment="1">
      <alignment horizontal="center"/>
    </xf>
    <xf numFmtId="4" fontId="2" fillId="5" borderId="9" xfId="1" quotePrefix="1" applyNumberFormat="1" applyFont="1" applyFill="1" applyBorder="1" applyAlignment="1" applyProtection="1">
      <alignment horizontal="center" vertical="center"/>
    </xf>
    <xf numFmtId="0" fontId="2" fillId="5" borderId="11" xfId="1" applyFont="1" applyFill="1" applyBorder="1" applyAlignment="1" applyProtection="1">
      <alignment vertical="center"/>
    </xf>
    <xf numFmtId="4" fontId="2" fillId="5" borderId="11" xfId="1" quotePrefix="1" applyNumberFormat="1" applyFont="1" applyFill="1" applyBorder="1" applyAlignment="1" applyProtection="1">
      <alignment horizontal="center" vertical="center"/>
    </xf>
    <xf numFmtId="49" fontId="3" fillId="5" borderId="1" xfId="1" applyNumberFormat="1" applyFont="1" applyFill="1" applyBorder="1" applyAlignment="1">
      <alignment horizontal="center" vertical="center"/>
    </xf>
    <xf numFmtId="4" fontId="2" fillId="5" borderId="11" xfId="1" applyNumberFormat="1" applyFont="1" applyFill="1" applyBorder="1" applyAlignment="1" applyProtection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8" xfId="1" applyFont="1" applyBorder="1"/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Border="1" applyAlignment="1" applyProtection="1">
      <alignment horizontal="center"/>
      <protection locked="0"/>
    </xf>
    <xf numFmtId="165" fontId="54" fillId="5" borderId="0" xfId="2" applyNumberFormat="1" applyFont="1" applyFill="1" applyBorder="1" applyAlignment="1">
      <alignment horizontal="center" vertical="center"/>
    </xf>
    <xf numFmtId="4" fontId="54" fillId="5" borderId="0" xfId="8" applyNumberFormat="1" applyFont="1" applyFill="1" applyBorder="1" applyAlignment="1">
      <alignment horizontal="center" vertical="center"/>
    </xf>
    <xf numFmtId="0" fontId="2" fillId="5" borderId="0" xfId="8" applyFont="1" applyFill="1" applyBorder="1" applyAlignment="1" applyProtection="1">
      <alignment horizontal="center" vertical="center"/>
      <protection locked="0"/>
    </xf>
    <xf numFmtId="0" fontId="47" fillId="0" borderId="8" xfId="1" applyFont="1" applyFill="1" applyBorder="1" applyAlignment="1">
      <alignment horizontal="left"/>
    </xf>
    <xf numFmtId="0" fontId="47" fillId="0" borderId="9" xfId="1" applyFont="1" applyFill="1" applyBorder="1" applyAlignment="1">
      <alignment horizontal="left"/>
    </xf>
    <xf numFmtId="0" fontId="3" fillId="5" borderId="10" xfId="0" applyFont="1" applyFill="1" applyBorder="1" applyAlignment="1">
      <alignment horizontal="center"/>
    </xf>
    <xf numFmtId="0" fontId="2" fillId="5" borderId="8" xfId="7" applyFont="1" applyFill="1" applyBorder="1" applyAlignment="1" applyProtection="1">
      <alignment horizontal="left" vertical="top"/>
      <protection locked="0"/>
    </xf>
    <xf numFmtId="0" fontId="2" fillId="5" borderId="11" xfId="8" applyFont="1" applyFill="1" applyBorder="1" applyAlignment="1" applyProtection="1">
      <alignment vertical="center"/>
      <protection locked="0"/>
    </xf>
    <xf numFmtId="49" fontId="2" fillId="5" borderId="8" xfId="8" applyNumberFormat="1" applyFont="1" applyFill="1" applyBorder="1" applyAlignment="1">
      <alignment horizontal="center" vertical="center"/>
    </xf>
    <xf numFmtId="0" fontId="2" fillId="5" borderId="0" xfId="66" applyFont="1" applyFill="1" applyBorder="1" applyAlignment="1" applyProtection="1">
      <alignment vertical="center"/>
      <protection locked="0"/>
    </xf>
    <xf numFmtId="49" fontId="2" fillId="5" borderId="11" xfId="8" applyNumberFormat="1" applyFont="1" applyFill="1" applyBorder="1" applyAlignment="1">
      <alignment vertical="top" wrapText="1"/>
    </xf>
    <xf numFmtId="0" fontId="1" fillId="5" borderId="12" xfId="0" applyFont="1" applyFill="1" applyBorder="1"/>
    <xf numFmtId="10" fontId="81" fillId="5" borderId="7" xfId="2" applyNumberFormat="1" applyFont="1" applyFill="1" applyBorder="1" applyAlignment="1">
      <alignment horizontal="center" vertical="center"/>
    </xf>
    <xf numFmtId="4" fontId="81" fillId="5" borderId="7" xfId="8" applyNumberFormat="1" applyFont="1" applyFill="1" applyBorder="1" applyAlignment="1">
      <alignment horizontal="center" vertical="center"/>
    </xf>
    <xf numFmtId="4" fontId="2" fillId="5" borderId="7" xfId="66" applyNumberFormat="1" applyFont="1" applyFill="1" applyBorder="1" applyAlignment="1" applyProtection="1">
      <alignment horizontal="center" vertical="center"/>
    </xf>
    <xf numFmtId="4" fontId="2" fillId="5" borderId="12" xfId="66" applyNumberFormat="1" applyFont="1" applyFill="1" applyBorder="1" applyAlignment="1" applyProtection="1">
      <alignment horizontal="center" vertical="center"/>
    </xf>
    <xf numFmtId="4" fontId="2" fillId="5" borderId="0" xfId="66" applyNumberFormat="1" applyFont="1" applyFill="1" applyBorder="1" applyAlignment="1" applyProtection="1">
      <alignment horizontal="center" vertical="center"/>
    </xf>
    <xf numFmtId="165" fontId="49" fillId="5" borderId="7" xfId="1" applyNumberFormat="1" applyFont="1" applyFill="1" applyBorder="1"/>
    <xf numFmtId="4" fontId="2" fillId="5" borderId="15" xfId="66" applyNumberFormat="1" applyFont="1" applyFill="1" applyBorder="1" applyAlignment="1" applyProtection="1">
      <alignment horizontal="center" vertical="center"/>
    </xf>
    <xf numFmtId="4" fontId="2" fillId="5" borderId="9" xfId="66" applyNumberFormat="1" applyFont="1" applyFill="1" applyBorder="1" applyAlignment="1" applyProtection="1">
      <alignment horizontal="center" vertical="center"/>
    </xf>
    <xf numFmtId="4" fontId="2" fillId="5" borderId="11" xfId="66" applyNumberFormat="1" applyFont="1" applyFill="1" applyBorder="1" applyAlignment="1" applyProtection="1">
      <alignment horizontal="center" vertical="center"/>
    </xf>
    <xf numFmtId="4" fontId="2" fillId="5" borderId="3" xfId="66" applyNumberFormat="1" applyFont="1" applyFill="1" applyBorder="1" applyAlignment="1" applyProtection="1">
      <alignment horizontal="center" vertical="center"/>
    </xf>
    <xf numFmtId="4" fontId="2" fillId="5" borderId="9" xfId="68" applyNumberFormat="1" applyFont="1" applyFill="1" applyBorder="1" applyAlignment="1" applyProtection="1">
      <alignment horizontal="center" vertical="center"/>
    </xf>
    <xf numFmtId="165" fontId="2" fillId="5" borderId="8" xfId="2" applyNumberFormat="1" applyFont="1" applyFill="1" applyBorder="1" applyAlignment="1" applyProtection="1">
      <alignment horizontal="center" vertical="center"/>
    </xf>
    <xf numFmtId="4" fontId="2" fillId="5" borderId="8" xfId="66" applyNumberFormat="1" applyFont="1" applyFill="1" applyBorder="1" applyAlignment="1" applyProtection="1">
      <alignment horizontal="center" vertical="center"/>
    </xf>
    <xf numFmtId="165" fontId="81" fillId="5" borderId="9" xfId="2" applyNumberFormat="1" applyFont="1" applyFill="1" applyBorder="1" applyAlignment="1">
      <alignment horizontal="center" vertical="center"/>
    </xf>
    <xf numFmtId="4" fontId="81" fillId="5" borderId="9" xfId="8" applyNumberFormat="1" applyFont="1" applyFill="1" applyBorder="1" applyAlignment="1">
      <alignment horizontal="center" vertical="center"/>
    </xf>
    <xf numFmtId="0" fontId="49" fillId="5" borderId="0" xfId="1" applyFont="1" applyFill="1" applyBorder="1"/>
    <xf numFmtId="0" fontId="49" fillId="5" borderId="7" xfId="1" applyFont="1" applyFill="1" applyBorder="1"/>
    <xf numFmtId="4" fontId="2" fillId="5" borderId="0" xfId="68" applyNumberFormat="1" applyFont="1" applyFill="1" applyBorder="1" applyAlignment="1" applyProtection="1">
      <alignment horizontal="center" vertical="center"/>
    </xf>
    <xf numFmtId="2" fontId="2" fillId="5" borderId="7" xfId="2" applyNumberFormat="1" applyFont="1" applyFill="1" applyBorder="1" applyAlignment="1" applyProtection="1">
      <alignment horizontal="center" vertical="center"/>
    </xf>
    <xf numFmtId="165" fontId="2" fillId="5" borderId="0" xfId="2" applyNumberFormat="1" applyFont="1" applyFill="1" applyBorder="1" applyAlignment="1" applyProtection="1">
      <alignment horizontal="center" vertical="center"/>
    </xf>
    <xf numFmtId="4" fontId="2" fillId="5" borderId="9" xfId="8" applyNumberFormat="1" applyFont="1" applyFill="1" applyBorder="1" applyAlignment="1" applyProtection="1">
      <alignment horizontal="center" vertical="center"/>
    </xf>
    <xf numFmtId="4" fontId="2" fillId="5" borderId="7" xfId="8" applyNumberFormat="1" applyFont="1" applyFill="1" applyBorder="1" applyAlignment="1" applyProtection="1">
      <alignment horizontal="center" vertical="center"/>
    </xf>
    <xf numFmtId="0" fontId="49" fillId="5" borderId="9" xfId="1" applyFont="1" applyFill="1" applyBorder="1"/>
    <xf numFmtId="165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66" applyNumberFormat="1" applyFont="1" applyFill="1" applyBorder="1" applyAlignment="1" applyProtection="1">
      <alignment horizontal="center" vertical="center"/>
    </xf>
    <xf numFmtId="4" fontId="2" fillId="5" borderId="8" xfId="8" applyNumberFormat="1" applyFont="1" applyFill="1" applyBorder="1" applyAlignment="1" applyProtection="1">
      <alignment horizontal="center" vertical="center"/>
    </xf>
    <xf numFmtId="4" fontId="2" fillId="5" borderId="12" xfId="8" applyNumberFormat="1" applyFont="1" applyFill="1" applyBorder="1" applyAlignment="1" applyProtection="1">
      <alignment horizontal="center" vertical="center"/>
    </xf>
    <xf numFmtId="4" fontId="3" fillId="5" borderId="8" xfId="66" applyNumberFormat="1" applyFont="1" applyFill="1" applyBorder="1" applyAlignment="1" applyProtection="1">
      <alignment horizontal="center" vertical="center"/>
    </xf>
    <xf numFmtId="4" fontId="3" fillId="5" borderId="10" xfId="66" applyNumberFormat="1" applyFont="1" applyFill="1" applyBorder="1" applyAlignment="1" applyProtection="1">
      <alignment horizontal="center" vertical="center"/>
    </xf>
    <xf numFmtId="0" fontId="3" fillId="5" borderId="11" xfId="66" applyFont="1" applyFill="1" applyBorder="1" applyAlignment="1" applyProtection="1">
      <alignment vertical="center"/>
    </xf>
    <xf numFmtId="165" fontId="2" fillId="5" borderId="8" xfId="2" applyNumberFormat="1" applyFont="1" applyFill="1" applyBorder="1" applyAlignment="1" applyProtection="1">
      <alignment horizontal="center"/>
    </xf>
    <xf numFmtId="4" fontId="46" fillId="5" borderId="8" xfId="66" applyNumberFormat="1" applyFont="1" applyFill="1" applyBorder="1" applyAlignment="1" applyProtection="1">
      <alignment horizontal="right" vertical="center"/>
    </xf>
    <xf numFmtId="0" fontId="2" fillId="5" borderId="10" xfId="55" applyFont="1" applyFill="1" applyBorder="1" applyProtection="1"/>
    <xf numFmtId="165" fontId="2" fillId="5" borderId="10" xfId="2" applyNumberFormat="1" applyFont="1" applyFill="1" applyBorder="1" applyAlignment="1" applyProtection="1">
      <alignment horizontal="center"/>
    </xf>
    <xf numFmtId="4" fontId="2" fillId="5" borderId="10" xfId="66" applyNumberFormat="1" applyFont="1" applyFill="1" applyBorder="1" applyAlignment="1" applyProtection="1">
      <alignment horizontal="center" vertical="center"/>
    </xf>
    <xf numFmtId="4" fontId="46" fillId="5" borderId="10" xfId="66" applyNumberFormat="1" applyFont="1" applyFill="1" applyBorder="1" applyAlignment="1" applyProtection="1">
      <alignment horizontal="right" vertical="center"/>
    </xf>
    <xf numFmtId="0" fontId="47" fillId="0" borderId="8" xfId="1" applyFont="1" applyFill="1" applyBorder="1" applyAlignment="1">
      <alignment horizontal="left"/>
    </xf>
    <xf numFmtId="0" fontId="47" fillId="0" borderId="9" xfId="1" applyFont="1" applyFill="1" applyBorder="1" applyAlignment="1">
      <alignment horizontal="left"/>
    </xf>
    <xf numFmtId="0" fontId="57" fillId="5" borderId="0" xfId="0" applyFont="1" applyFill="1" applyBorder="1"/>
    <xf numFmtId="0" fontId="47" fillId="5" borderId="8" xfId="1" applyFont="1" applyFill="1" applyBorder="1" applyAlignment="1">
      <alignment horizontal="left"/>
    </xf>
    <xf numFmtId="0" fontId="47" fillId="5" borderId="9" xfId="1" applyFont="1" applyFill="1" applyBorder="1" applyAlignment="1">
      <alignment horizontal="left"/>
    </xf>
    <xf numFmtId="0" fontId="3" fillId="0" borderId="8" xfId="7" applyFont="1" applyFill="1" applyBorder="1" applyAlignment="1">
      <alignment vertical="center"/>
    </xf>
    <xf numFmtId="0" fontId="2" fillId="0" borderId="8" xfId="94" applyFont="1" applyFill="1" applyBorder="1" applyAlignment="1" applyProtection="1">
      <alignment horizontal="center"/>
    </xf>
    <xf numFmtId="0" fontId="2" fillId="0" borderId="9" xfId="94" quotePrefix="1" applyFont="1" applyFill="1" applyBorder="1" applyAlignment="1" applyProtection="1">
      <alignment horizontal="center"/>
      <protection locked="0"/>
    </xf>
    <xf numFmtId="49" fontId="2" fillId="0" borderId="0" xfId="8" applyNumberFormat="1" applyFont="1" applyFill="1" applyBorder="1" applyAlignment="1">
      <alignment horizontal="center" vertical="center"/>
    </xf>
    <xf numFmtId="0" fontId="2" fillId="0" borderId="0" xfId="94" applyFont="1" applyFill="1" applyBorder="1" applyAlignment="1" applyProtection="1">
      <alignment horizontal="center"/>
      <protection locked="0"/>
    </xf>
    <xf numFmtId="0" fontId="70" fillId="0" borderId="7" xfId="94" applyFont="1" applyFill="1" applyBorder="1" applyAlignment="1" applyProtection="1">
      <alignment horizontal="left"/>
    </xf>
    <xf numFmtId="0" fontId="2" fillId="0" borderId="0" xfId="94" applyFont="1" applyFill="1" applyBorder="1" applyAlignment="1">
      <alignment horizontal="center"/>
    </xf>
    <xf numFmtId="0" fontId="2" fillId="0" borderId="0" xfId="94" applyFont="1" applyFill="1" applyBorder="1" applyAlignment="1" applyProtection="1">
      <protection locked="0"/>
    </xf>
    <xf numFmtId="0" fontId="2" fillId="0" borderId="7" xfId="94" applyFont="1" applyFill="1" applyBorder="1" applyAlignment="1"/>
    <xf numFmtId="0" fontId="2" fillId="0" borderId="0" xfId="7" applyFont="1" applyFill="1" applyBorder="1" applyAlignment="1">
      <alignment horizontal="center" vertical="center"/>
    </xf>
    <xf numFmtId="0" fontId="2" fillId="0" borderId="9" xfId="8" applyFont="1" applyFill="1" applyBorder="1" applyAlignment="1">
      <alignment horizontal="left" vertical="center"/>
    </xf>
    <xf numFmtId="0" fontId="2" fillId="5" borderId="10" xfId="7" applyFont="1" applyFill="1" applyBorder="1" applyAlignment="1">
      <alignment horizontal="left" vertical="center"/>
    </xf>
    <xf numFmtId="0" fontId="2" fillId="5" borderId="11" xfId="7" applyFont="1" applyFill="1" applyBorder="1" applyAlignment="1">
      <alignment horizontal="left" vertical="center"/>
    </xf>
    <xf numFmtId="0" fontId="46" fillId="0" borderId="15" xfId="1" applyFont="1" applyFill="1" applyBorder="1" applyAlignment="1">
      <alignment horizontal="center"/>
    </xf>
    <xf numFmtId="0" fontId="46" fillId="0" borderId="11" xfId="1" applyFont="1" applyFill="1" applyBorder="1"/>
    <xf numFmtId="0" fontId="2" fillId="0" borderId="7" xfId="94" applyFont="1" applyFill="1" applyBorder="1" applyAlignment="1" applyProtection="1">
      <alignment horizontal="left"/>
      <protection locked="0"/>
    </xf>
    <xf numFmtId="165" fontId="2" fillId="5" borderId="1" xfId="2" applyNumberFormat="1" applyFont="1" applyFill="1" applyBorder="1"/>
    <xf numFmtId="10" fontId="54" fillId="5" borderId="8" xfId="74" quotePrefix="1" applyNumberFormat="1" applyFont="1" applyFill="1" applyBorder="1" applyAlignment="1">
      <alignment horizontal="center" vertical="center"/>
    </xf>
    <xf numFmtId="4" fontId="54" fillId="5" borderId="8" xfId="74" quotePrefix="1" applyNumberFormat="1" applyFont="1" applyFill="1" applyBorder="1" applyAlignment="1">
      <alignment horizontal="center" vertical="center"/>
    </xf>
    <xf numFmtId="165" fontId="49" fillId="5" borderId="7" xfId="2" applyNumberFormat="1" applyFont="1" applyFill="1" applyBorder="1" applyAlignment="1">
      <alignment horizontal="center"/>
    </xf>
    <xf numFmtId="4" fontId="2" fillId="5" borderId="7" xfId="8" applyNumberFormat="1" applyFont="1" applyFill="1" applyBorder="1" applyAlignment="1">
      <alignment horizontal="center" vertical="center"/>
    </xf>
    <xf numFmtId="165" fontId="49" fillId="5" borderId="1" xfId="2" applyNumberFormat="1" applyFont="1" applyFill="1" applyBorder="1" applyAlignment="1">
      <alignment horizontal="center"/>
    </xf>
    <xf numFmtId="4" fontId="49" fillId="5" borderId="1" xfId="0" applyNumberFormat="1" applyFont="1" applyFill="1" applyBorder="1" applyAlignment="1">
      <alignment horizontal="center"/>
    </xf>
    <xf numFmtId="165" fontId="2" fillId="5" borderId="0" xfId="2" applyNumberFormat="1" applyFont="1" applyFill="1" applyBorder="1" applyAlignment="1">
      <alignment horizontal="center" vertical="center"/>
    </xf>
    <xf numFmtId="165" fontId="2" fillId="5" borderId="8" xfId="2" applyNumberFormat="1" applyFont="1" applyFill="1" applyBorder="1" applyAlignment="1">
      <alignment horizontal="center" vertical="center"/>
    </xf>
    <xf numFmtId="0" fontId="2" fillId="5" borderId="8" xfId="52" applyFont="1" applyFill="1" applyBorder="1" applyAlignment="1" applyProtection="1">
      <alignment horizontal="center" vertical="center" wrapText="1"/>
      <protection locked="0"/>
    </xf>
    <xf numFmtId="10" fontId="46" fillId="5" borderId="8" xfId="74" applyNumberFormat="1" applyFont="1" applyFill="1" applyBorder="1" applyAlignment="1">
      <alignment horizontal="center" vertical="center"/>
    </xf>
    <xf numFmtId="4" fontId="46" fillId="5" borderId="8" xfId="74" applyNumberFormat="1" applyFont="1" applyFill="1" applyBorder="1" applyAlignment="1">
      <alignment horizontal="center" vertical="center"/>
    </xf>
    <xf numFmtId="0" fontId="2" fillId="5" borderId="8" xfId="74" applyFont="1" applyFill="1" applyBorder="1" applyAlignment="1">
      <alignment horizontal="center" vertical="center" wrapText="1"/>
    </xf>
    <xf numFmtId="4" fontId="46" fillId="5" borderId="8" xfId="74" quotePrefix="1" applyNumberFormat="1" applyFont="1" applyFill="1" applyBorder="1" applyAlignment="1">
      <alignment horizontal="center" vertical="center"/>
    </xf>
    <xf numFmtId="49" fontId="2" fillId="5" borderId="8" xfId="74" quotePrefix="1" applyNumberFormat="1" applyFont="1" applyFill="1" applyBorder="1" applyAlignment="1">
      <alignment horizontal="center" vertical="center"/>
    </xf>
    <xf numFmtId="0" fontId="2" fillId="5" borderId="8" xfId="52" applyFont="1" applyFill="1" applyBorder="1" applyAlignment="1" applyProtection="1">
      <alignment horizontal="center" vertical="center" wrapText="1"/>
    </xf>
    <xf numFmtId="0" fontId="46" fillId="5" borderId="12" xfId="52" applyFont="1" applyFill="1" applyBorder="1" applyAlignment="1">
      <alignment horizontal="center"/>
    </xf>
    <xf numFmtId="0" fontId="68" fillId="5" borderId="7" xfId="52" applyFont="1" applyFill="1" applyBorder="1" applyAlignment="1">
      <alignment horizontal="center" vertical="center"/>
    </xf>
    <xf numFmtId="0" fontId="2" fillId="5" borderId="0" xfId="66" applyFont="1" applyFill="1" applyBorder="1" applyAlignment="1">
      <alignment vertical="center"/>
    </xf>
    <xf numFmtId="10" fontId="46" fillId="5" borderId="8" xfId="66" applyNumberFormat="1" applyFont="1" applyFill="1" applyBorder="1" applyAlignment="1">
      <alignment horizontal="center" vertical="center"/>
    </xf>
    <xf numFmtId="4" fontId="46" fillId="5" borderId="8" xfId="66" applyNumberFormat="1" applyFont="1" applyFill="1" applyBorder="1" applyAlignment="1">
      <alignment horizontal="center" vertical="center"/>
    </xf>
    <xf numFmtId="165" fontId="46" fillId="5" borderId="8" xfId="2" applyNumberFormat="1" applyFont="1" applyFill="1" applyBorder="1" applyAlignment="1" applyProtection="1">
      <alignment horizontal="center" vertical="center"/>
    </xf>
    <xf numFmtId="0" fontId="2" fillId="5" borderId="10" xfId="1" applyFont="1" applyFill="1" applyBorder="1" applyAlignment="1" applyProtection="1">
      <alignment horizontal="center"/>
    </xf>
    <xf numFmtId="0" fontId="2" fillId="5" borderId="7" xfId="66" applyFont="1" applyFill="1" applyBorder="1" applyAlignment="1" applyProtection="1">
      <alignment horizontal="left" vertical="center"/>
    </xf>
    <xf numFmtId="0" fontId="9" fillId="5" borderId="15" xfId="1" applyFont="1" applyFill="1" applyBorder="1" applyAlignment="1">
      <alignment horizontal="center"/>
    </xf>
    <xf numFmtId="10" fontId="2" fillId="5" borderId="7" xfId="2" applyNumberFormat="1" applyFont="1" applyFill="1" applyBorder="1" applyAlignment="1">
      <alignment horizontal="center"/>
    </xf>
    <xf numFmtId="4" fontId="46" fillId="5" borderId="7" xfId="66" applyNumberFormat="1" applyFont="1" applyFill="1" applyBorder="1" applyAlignment="1" applyProtection="1">
      <alignment horizontal="right" vertical="center"/>
    </xf>
    <xf numFmtId="4" fontId="2" fillId="5" borderId="1" xfId="53" applyNumberFormat="1" applyFont="1" applyFill="1" applyBorder="1" applyAlignment="1" applyProtection="1">
      <alignment horizontal="center" vertical="center"/>
    </xf>
    <xf numFmtId="0" fontId="3" fillId="5" borderId="11" xfId="8" applyFont="1" applyFill="1" applyBorder="1" applyAlignment="1">
      <alignment vertical="center"/>
    </xf>
    <xf numFmtId="0" fontId="2" fillId="5" borderId="15" xfId="8" applyFont="1" applyFill="1" applyBorder="1" applyAlignment="1">
      <alignment horizontal="center" vertical="top"/>
    </xf>
    <xf numFmtId="0" fontId="2" fillId="5" borderId="12" xfId="1" applyFont="1" applyFill="1" applyBorder="1" applyAlignment="1" applyProtection="1">
      <alignment horizontal="center"/>
    </xf>
    <xf numFmtId="0" fontId="47" fillId="5" borderId="8" xfId="66" applyFont="1" applyFill="1" applyBorder="1" applyAlignment="1" applyProtection="1">
      <alignment horizontal="left" vertical="center"/>
    </xf>
    <xf numFmtId="0" fontId="47" fillId="5" borderId="9" xfId="66" applyFont="1" applyFill="1" applyBorder="1" applyAlignment="1" applyProtection="1">
      <alignment horizontal="left" vertical="center"/>
    </xf>
    <xf numFmtId="0" fontId="47" fillId="5" borderId="8" xfId="1" applyFont="1" applyFill="1" applyBorder="1" applyAlignment="1">
      <alignment horizontal="left"/>
    </xf>
    <xf numFmtId="0" fontId="47" fillId="5" borderId="9" xfId="1" applyFont="1" applyFill="1" applyBorder="1" applyAlignment="1">
      <alignment horizontal="left"/>
    </xf>
    <xf numFmtId="0" fontId="47" fillId="5" borderId="8" xfId="53" applyFont="1" applyFill="1" applyBorder="1" applyAlignment="1">
      <alignment horizontal="left"/>
    </xf>
    <xf numFmtId="0" fontId="47" fillId="5" borderId="9" xfId="53" applyFont="1" applyFill="1" applyBorder="1" applyAlignment="1">
      <alignment horizontal="left"/>
    </xf>
    <xf numFmtId="0" fontId="47" fillId="5" borderId="8" xfId="1" applyFont="1" applyFill="1" applyBorder="1" applyAlignment="1">
      <alignment horizontal="left"/>
    </xf>
    <xf numFmtId="0" fontId="47" fillId="5" borderId="9" xfId="1" applyFont="1" applyFill="1" applyBorder="1" applyAlignment="1">
      <alignment horizontal="left"/>
    </xf>
    <xf numFmtId="165" fontId="46" fillId="5" borderId="2" xfId="2" applyNumberFormat="1" applyFont="1" applyFill="1" applyBorder="1" applyAlignment="1" applyProtection="1">
      <alignment horizontal="center" vertical="center"/>
    </xf>
    <xf numFmtId="4" fontId="46" fillId="5" borderId="2" xfId="66" applyNumberFormat="1" applyFont="1" applyFill="1" applyBorder="1" applyAlignment="1" applyProtection="1">
      <alignment horizontal="center" vertical="center"/>
    </xf>
    <xf numFmtId="0" fontId="2" fillId="5" borderId="2" xfId="11" applyFont="1" applyFill="1" applyBorder="1" applyAlignment="1">
      <alignment horizontal="center" vertical="center"/>
    </xf>
    <xf numFmtId="0" fontId="63" fillId="5" borderId="10" xfId="0" applyFont="1" applyFill="1" applyBorder="1" applyAlignment="1">
      <alignment horizontal="center"/>
    </xf>
    <xf numFmtId="165" fontId="2" fillId="5" borderId="8" xfId="66" applyNumberFormat="1" applyFont="1" applyFill="1" applyBorder="1" applyAlignment="1" applyProtection="1">
      <alignment horizontal="center" vertical="center"/>
    </xf>
    <xf numFmtId="0" fontId="3" fillId="5" borderId="2" xfId="1" applyFont="1" applyFill="1" applyBorder="1" applyAlignment="1"/>
    <xf numFmtId="49" fontId="3" fillId="5" borderId="1" xfId="66" applyNumberFormat="1" applyFont="1" applyFill="1" applyBorder="1" applyAlignment="1" applyProtection="1">
      <alignment horizontal="center"/>
    </xf>
    <xf numFmtId="0" fontId="3" fillId="5" borderId="8" xfId="1" applyFont="1" applyFill="1" applyBorder="1" applyAlignment="1"/>
    <xf numFmtId="0" fontId="3" fillId="5" borderId="0" xfId="66" applyFont="1" applyFill="1" applyBorder="1" applyAlignment="1" applyProtection="1"/>
    <xf numFmtId="0" fontId="82" fillId="0" borderId="0" xfId="0" applyFont="1"/>
    <xf numFmtId="0" fontId="3" fillId="5" borderId="8" xfId="94" applyFont="1" applyFill="1" applyBorder="1" applyAlignment="1">
      <alignment horizontal="center" vertical="center"/>
    </xf>
    <xf numFmtId="0" fontId="47" fillId="5" borderId="8" xfId="66" applyFont="1" applyFill="1" applyBorder="1" applyAlignment="1" applyProtection="1">
      <alignment vertical="center"/>
    </xf>
    <xf numFmtId="0" fontId="2" fillId="5" borderId="10" xfId="1" applyFont="1" applyFill="1" applyBorder="1" applyAlignment="1">
      <alignment horizontal="left" wrapText="1"/>
    </xf>
    <xf numFmtId="0" fontId="2" fillId="5" borderId="15" xfId="1" applyFont="1" applyFill="1" applyBorder="1" applyAlignment="1">
      <alignment horizontal="left" wrapText="1"/>
    </xf>
    <xf numFmtId="0" fontId="2" fillId="5" borderId="15" xfId="8" applyFont="1" applyFill="1" applyBorder="1" applyAlignment="1">
      <alignment horizontal="left" vertical="center"/>
    </xf>
    <xf numFmtId="49" fontId="2" fillId="5" borderId="15" xfId="8" applyNumberFormat="1" applyFont="1" applyFill="1" applyBorder="1" applyAlignment="1">
      <alignment vertical="center"/>
    </xf>
    <xf numFmtId="0" fontId="3" fillId="5" borderId="1" xfId="8" applyFont="1" applyFill="1" applyBorder="1" applyAlignment="1">
      <alignment vertical="center"/>
    </xf>
    <xf numFmtId="0" fontId="61" fillId="5" borderId="8" xfId="66" applyFont="1" applyFill="1" applyBorder="1" applyAlignment="1" applyProtection="1">
      <alignment vertical="center"/>
    </xf>
    <xf numFmtId="0" fontId="61" fillId="5" borderId="0" xfId="66" applyFont="1" applyFill="1" applyBorder="1" applyAlignment="1" applyProtection="1">
      <alignment vertical="center"/>
    </xf>
    <xf numFmtId="0" fontId="2" fillId="5" borderId="1" xfId="8" applyFont="1" applyFill="1" applyBorder="1" applyAlignment="1" applyProtection="1">
      <alignment horizontal="center" vertical="center"/>
      <protection locked="0"/>
    </xf>
    <xf numFmtId="0" fontId="11" fillId="5" borderId="0" xfId="8" applyFont="1" applyFill="1" applyBorder="1" applyAlignment="1">
      <alignment vertical="center"/>
    </xf>
    <xf numFmtId="0" fontId="47" fillId="5" borderId="8" xfId="8" applyFont="1" applyFill="1" applyBorder="1" applyAlignment="1">
      <alignment horizontal="center" vertical="center"/>
    </xf>
    <xf numFmtId="165" fontId="1" fillId="5" borderId="8" xfId="2" applyNumberFormat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 vertical="center" wrapText="1"/>
    </xf>
    <xf numFmtId="0" fontId="5" fillId="2" borderId="3" xfId="3" applyFont="1" applyFill="1" applyBorder="1" applyAlignment="1" applyProtection="1">
      <alignment horizontal="center" vertical="center"/>
    </xf>
    <xf numFmtId="0" fontId="5" fillId="2" borderId="9" xfId="3" applyFont="1" applyFill="1" applyBorder="1" applyAlignment="1" applyProtection="1">
      <alignment horizontal="center" vertical="center"/>
    </xf>
    <xf numFmtId="0" fontId="5" fillId="2" borderId="10" xfId="3" applyFont="1" applyFill="1" applyBorder="1" applyAlignment="1" applyProtection="1">
      <alignment horizontal="center" vertical="center"/>
    </xf>
    <xf numFmtId="0" fontId="5" fillId="2" borderId="11" xfId="3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0" fontId="5" fillId="2" borderId="12" xfId="3" applyFont="1" applyFill="1" applyBorder="1" applyAlignment="1" applyProtection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2" fillId="5" borderId="0" xfId="74" applyFont="1" applyFill="1" applyBorder="1" applyAlignment="1" applyProtection="1">
      <alignment vertical="center"/>
      <protection locked="0"/>
    </xf>
    <xf numFmtId="0" fontId="2" fillId="5" borderId="9" xfId="52" applyFont="1" applyFill="1" applyBorder="1" applyAlignment="1" applyProtection="1">
      <alignment horizontal="center"/>
      <protection locked="0"/>
    </xf>
    <xf numFmtId="10" fontId="46" fillId="5" borderId="9" xfId="74" applyNumberFormat="1" applyFont="1" applyFill="1" applyBorder="1" applyAlignment="1">
      <alignment horizontal="center" vertical="center"/>
    </xf>
    <xf numFmtId="4" fontId="46" fillId="5" borderId="9" xfId="74" quotePrefix="1" applyNumberFormat="1" applyFont="1" applyFill="1" applyBorder="1" applyAlignment="1">
      <alignment horizontal="center" vertical="center"/>
    </xf>
    <xf numFmtId="0" fontId="2" fillId="5" borderId="9" xfId="74" applyFont="1" applyFill="1" applyBorder="1" applyAlignment="1">
      <alignment horizontal="center" vertical="center"/>
    </xf>
    <xf numFmtId="0" fontId="2" fillId="5" borderId="9" xfId="74" applyFont="1" applyFill="1" applyBorder="1" applyAlignment="1" applyProtection="1">
      <alignment horizontal="center" vertical="center"/>
      <protection locked="0"/>
    </xf>
    <xf numFmtId="0" fontId="46" fillId="5" borderId="9" xfId="74" applyFont="1" applyFill="1" applyBorder="1" applyAlignment="1">
      <alignment horizontal="center" vertical="center"/>
    </xf>
    <xf numFmtId="0" fontId="2" fillId="5" borderId="9" xfId="52" applyFont="1" applyFill="1" applyBorder="1" applyAlignment="1" applyProtection="1">
      <alignment horizontal="center" vertical="center"/>
      <protection locked="0"/>
    </xf>
    <xf numFmtId="4" fontId="46" fillId="0" borderId="1" xfId="66" applyNumberFormat="1" applyFont="1" applyFill="1" applyBorder="1" applyAlignment="1">
      <alignment horizontal="center" vertical="center"/>
    </xf>
    <xf numFmtId="10" fontId="46" fillId="0" borderId="7" xfId="66" applyNumberFormat="1" applyFont="1" applyFill="1" applyBorder="1" applyAlignment="1">
      <alignment horizontal="center" vertical="center"/>
    </xf>
    <xf numFmtId="4" fontId="46" fillId="5" borderId="9" xfId="66" applyNumberFormat="1" applyFont="1" applyFill="1" applyBorder="1" applyAlignment="1">
      <alignment horizontal="center" vertical="center"/>
    </xf>
    <xf numFmtId="10" fontId="46" fillId="5" borderId="9" xfId="66" applyNumberFormat="1" applyFont="1" applyFill="1" applyBorder="1" applyAlignment="1">
      <alignment horizontal="center" vertical="center"/>
    </xf>
    <xf numFmtId="0" fontId="3" fillId="5" borderId="14" xfId="66" applyFont="1" applyFill="1" applyBorder="1" applyAlignment="1" applyProtection="1">
      <alignment vertical="center"/>
      <protection locked="0"/>
    </xf>
    <xf numFmtId="0" fontId="2" fillId="5" borderId="9" xfId="66" applyFont="1" applyFill="1" applyBorder="1" applyAlignment="1">
      <alignment horizontal="left" vertical="center"/>
    </xf>
    <xf numFmtId="49" fontId="2" fillId="5" borderId="10" xfId="74" applyNumberFormat="1" applyFont="1" applyFill="1" applyBorder="1" applyAlignment="1">
      <alignment horizontal="center" vertical="center"/>
    </xf>
    <xf numFmtId="0" fontId="2" fillId="5" borderId="9" xfId="1" applyFont="1" applyFill="1" applyBorder="1" applyAlignment="1"/>
    <xf numFmtId="0" fontId="5" fillId="2" borderId="2" xfId="3" applyFont="1" applyFill="1" applyBorder="1" applyAlignment="1" applyProtection="1">
      <alignment vertical="center"/>
    </xf>
    <xf numFmtId="0" fontId="5" fillId="2" borderId="8" xfId="3" applyFont="1" applyFill="1" applyBorder="1" applyAlignment="1" applyProtection="1">
      <alignment vertical="center"/>
    </xf>
    <xf numFmtId="0" fontId="5" fillId="2" borderId="10" xfId="3" applyFont="1" applyFill="1" applyBorder="1" applyAlignment="1" applyProtection="1">
      <alignment vertical="center"/>
    </xf>
    <xf numFmtId="0" fontId="2" fillId="5" borderId="2" xfId="74" applyFont="1" applyFill="1" applyBorder="1" applyAlignment="1" applyProtection="1">
      <alignment vertical="center"/>
      <protection locked="0"/>
    </xf>
    <xf numFmtId="0" fontId="2" fillId="5" borderId="8" xfId="52" applyFont="1" applyFill="1" applyBorder="1" applyAlignment="1" applyProtection="1">
      <alignment vertical="center"/>
      <protection locked="0"/>
    </xf>
    <xf numFmtId="0" fontId="2" fillId="5" borderId="10" xfId="52" applyFont="1" applyFill="1" applyBorder="1" applyAlignment="1" applyProtection="1">
      <alignment vertical="center"/>
      <protection locked="0"/>
    </xf>
    <xf numFmtId="0" fontId="3" fillId="5" borderId="8" xfId="52" applyFont="1" applyFill="1" applyBorder="1" applyAlignment="1" applyProtection="1">
      <alignment vertical="center"/>
      <protection locked="0"/>
    </xf>
    <xf numFmtId="0" fontId="2" fillId="5" borderId="2" xfId="66" applyFont="1" applyFill="1" applyBorder="1" applyAlignment="1" applyProtection="1">
      <alignment vertical="center"/>
      <protection locked="0"/>
    </xf>
    <xf numFmtId="0" fontId="47" fillId="5" borderId="10" xfId="66" applyFont="1" applyFill="1" applyBorder="1" applyAlignment="1" applyProtection="1">
      <alignment vertical="center"/>
      <protection locked="0"/>
    </xf>
    <xf numFmtId="0" fontId="47" fillId="5" borderId="8" xfId="52" applyFont="1" applyFill="1" applyBorder="1" applyAlignment="1" applyProtection="1">
      <alignment vertical="center"/>
      <protection locked="0"/>
    </xf>
    <xf numFmtId="0" fontId="2" fillId="5" borderId="2" xfId="66" applyFont="1" applyFill="1" applyBorder="1" applyAlignment="1">
      <alignment vertical="center"/>
    </xf>
    <xf numFmtId="0" fontId="47" fillId="5" borderId="8" xfId="1" applyFont="1" applyFill="1" applyBorder="1" applyAlignment="1">
      <alignment vertical="center"/>
    </xf>
    <xf numFmtId="0" fontId="3" fillId="5" borderId="8" xfId="52" applyFont="1" applyFill="1" applyBorder="1" applyAlignment="1">
      <alignment vertical="center"/>
    </xf>
    <xf numFmtId="0" fontId="2" fillId="5" borderId="8" xfId="52" applyFont="1" applyFill="1" applyBorder="1" applyAlignment="1">
      <alignment vertical="center"/>
    </xf>
    <xf numFmtId="0" fontId="2" fillId="5" borderId="10" xfId="52" applyFont="1" applyFill="1" applyBorder="1" applyAlignment="1">
      <alignment vertical="center"/>
    </xf>
    <xf numFmtId="0" fontId="53" fillId="3" borderId="5" xfId="5" applyFont="1" applyFill="1" applyBorder="1" applyAlignment="1" applyProtection="1">
      <alignment vertical="center"/>
    </xf>
    <xf numFmtId="0" fontId="1" fillId="0" borderId="0" xfId="1" applyAlignment="1">
      <alignment vertical="center"/>
    </xf>
    <xf numFmtId="0" fontId="1" fillId="5" borderId="0" xfId="1" applyFont="1" applyFill="1" applyAlignment="1">
      <alignment vertical="center"/>
    </xf>
    <xf numFmtId="0" fontId="1" fillId="5" borderId="10" xfId="1" applyFont="1" applyFill="1" applyBorder="1" applyAlignment="1">
      <alignment vertical="center"/>
    </xf>
    <xf numFmtId="0" fontId="49" fillId="5" borderId="8" xfId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0" fontId="1" fillId="5" borderId="8" xfId="1" applyFont="1" applyFill="1" applyBorder="1" applyAlignment="1">
      <alignment vertical="center"/>
    </xf>
    <xf numFmtId="0" fontId="1" fillId="5" borderId="0" xfId="1" applyFill="1" applyAlignment="1">
      <alignment vertical="center"/>
    </xf>
    <xf numFmtId="0" fontId="3" fillId="5" borderId="11" xfId="1" applyFont="1" applyFill="1" applyBorder="1"/>
    <xf numFmtId="0" fontId="3" fillId="5" borderId="15" xfId="1" applyFont="1" applyFill="1" applyBorder="1" applyAlignment="1" applyProtection="1">
      <alignment horizontal="center"/>
    </xf>
    <xf numFmtId="0" fontId="3" fillId="5" borderId="11" xfId="1" applyFont="1" applyFill="1" applyBorder="1" applyAlignment="1" applyProtection="1"/>
    <xf numFmtId="165" fontId="2" fillId="5" borderId="11" xfId="2" applyNumberFormat="1" applyFont="1" applyFill="1" applyBorder="1" applyAlignment="1">
      <alignment horizontal="center"/>
    </xf>
    <xf numFmtId="4" fontId="2" fillId="5" borderId="11" xfId="1" applyNumberFormat="1" applyFont="1" applyFill="1" applyBorder="1" applyAlignment="1">
      <alignment horizontal="center"/>
    </xf>
    <xf numFmtId="0" fontId="2" fillId="5" borderId="12" xfId="53" applyFont="1" applyFill="1" applyBorder="1" applyAlignment="1" applyProtection="1">
      <alignment horizontal="center" vertical="center"/>
    </xf>
    <xf numFmtId="0" fontId="2" fillId="5" borderId="11" xfId="70" applyFont="1" applyFill="1" applyBorder="1" applyAlignment="1" applyProtection="1">
      <alignment horizontal="left" vertical="center"/>
    </xf>
    <xf numFmtId="0" fontId="2" fillId="5" borderId="15" xfId="53" quotePrefix="1" applyFont="1" applyFill="1" applyBorder="1" applyAlignment="1">
      <alignment horizontal="center" vertical="center"/>
    </xf>
    <xf numFmtId="0" fontId="2" fillId="5" borderId="11" xfId="53" quotePrefix="1" applyFont="1" applyFill="1" applyBorder="1" applyAlignment="1">
      <alignment horizontal="center" vertical="center"/>
    </xf>
    <xf numFmtId="0" fontId="2" fillId="5" borderId="11" xfId="66" quotePrefix="1" applyFont="1" applyFill="1" applyBorder="1" applyAlignment="1" applyProtection="1">
      <alignment horizontal="center" vertical="center"/>
    </xf>
    <xf numFmtId="0" fontId="58" fillId="5" borderId="15" xfId="1" applyFont="1" applyFill="1" applyBorder="1" applyAlignment="1">
      <alignment horizontal="center"/>
    </xf>
    <xf numFmtId="4" fontId="2" fillId="5" borderId="11" xfId="68" applyNumberFormat="1" applyFont="1" applyFill="1" applyBorder="1" applyAlignment="1" applyProtection="1">
      <alignment horizontal="center" vertical="center"/>
    </xf>
    <xf numFmtId="166" fontId="2" fillId="5" borderId="11" xfId="43" applyFont="1" applyFill="1" applyBorder="1" applyAlignment="1">
      <alignment horizontal="center" vertical="center"/>
    </xf>
    <xf numFmtId="0" fontId="2" fillId="5" borderId="11" xfId="53" applyFont="1" applyFill="1" applyBorder="1" applyAlignment="1" applyProtection="1">
      <alignment horizontal="center" vertical="center"/>
    </xf>
    <xf numFmtId="49" fontId="11" fillId="5" borderId="0" xfId="66" applyNumberFormat="1" applyFont="1" applyFill="1" applyBorder="1" applyAlignment="1" applyProtection="1">
      <alignment vertical="center"/>
    </xf>
    <xf numFmtId="0" fontId="2" fillId="5" borderId="14" xfId="1" applyFont="1" applyFill="1" applyBorder="1"/>
    <xf numFmtId="49" fontId="3" fillId="5" borderId="0" xfId="8" applyNumberFormat="1" applyFont="1" applyFill="1" applyBorder="1" applyAlignment="1">
      <alignment horizontal="left" vertical="center"/>
    </xf>
    <xf numFmtId="0" fontId="11" fillId="5" borderId="0" xfId="7" applyFont="1" applyFill="1" applyBorder="1" applyAlignment="1"/>
    <xf numFmtId="0" fontId="2" fillId="5" borderId="0" xfId="0" quotePrefix="1" applyFont="1" applyFill="1" applyBorder="1" applyAlignment="1">
      <alignment vertical="center"/>
    </xf>
    <xf numFmtId="49" fontId="57" fillId="5" borderId="12" xfId="66" applyNumberFormat="1" applyFont="1" applyFill="1" applyBorder="1" applyAlignment="1" applyProtection="1">
      <alignment horizontal="center" vertical="center"/>
    </xf>
    <xf numFmtId="0" fontId="2" fillId="5" borderId="11" xfId="52" applyFont="1" applyFill="1" applyBorder="1" applyAlignment="1" applyProtection="1">
      <alignment horizontal="justify" vertical="center" wrapText="1"/>
      <protection locked="0"/>
    </xf>
    <xf numFmtId="0" fontId="2" fillId="5" borderId="10" xfId="1" applyFont="1" applyFill="1" applyBorder="1" applyAlignment="1">
      <alignment horizontal="left"/>
    </xf>
    <xf numFmtId="0" fontId="47" fillId="5" borderId="12" xfId="66" applyFont="1" applyFill="1" applyBorder="1" applyAlignment="1" applyProtection="1">
      <alignment horizontal="center" vertical="center"/>
      <protection locked="0"/>
    </xf>
    <xf numFmtId="0" fontId="2" fillId="5" borderId="11" xfId="66" applyFont="1" applyFill="1" applyBorder="1" applyAlignment="1">
      <alignment vertical="center"/>
    </xf>
    <xf numFmtId="0" fontId="3" fillId="5" borderId="10" xfId="52" applyFont="1" applyFill="1" applyBorder="1" applyAlignment="1">
      <alignment vertical="center"/>
    </xf>
    <xf numFmtId="0" fontId="47" fillId="5" borderId="11" xfId="66" applyFont="1" applyFill="1" applyBorder="1" applyAlignment="1" applyProtection="1">
      <alignment horizontal="center" vertical="center"/>
      <protection locked="0"/>
    </xf>
    <xf numFmtId="0" fontId="3" fillId="0" borderId="9" xfId="9" applyFont="1" applyBorder="1" applyAlignment="1">
      <alignment vertical="top" wrapText="1"/>
    </xf>
    <xf numFmtId="0" fontId="2" fillId="5" borderId="10" xfId="8" applyNumberFormat="1" applyFont="1" applyFill="1" applyBorder="1" applyAlignment="1">
      <alignment horizontal="center" vertical="center" wrapText="1"/>
    </xf>
    <xf numFmtId="0" fontId="2" fillId="5" borderId="11" xfId="74" applyFont="1" applyFill="1" applyBorder="1" applyAlignment="1" applyProtection="1">
      <alignment horizontal="center" vertical="center"/>
      <protection locked="0"/>
    </xf>
    <xf numFmtId="0" fontId="2" fillId="5" borderId="9" xfId="74" applyFont="1" applyFill="1" applyBorder="1" applyAlignment="1" applyProtection="1">
      <alignment vertical="center" wrapText="1"/>
      <protection locked="0"/>
    </xf>
    <xf numFmtId="49" fontId="2" fillId="5" borderId="12" xfId="74" quotePrefix="1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left" vertical="center"/>
    </xf>
    <xf numFmtId="49" fontId="3" fillId="0" borderId="12" xfId="1" applyNumberFormat="1" applyFont="1" applyFill="1" applyBorder="1" applyAlignment="1" applyProtection="1">
      <alignment horizontal="center" vertical="center"/>
    </xf>
    <xf numFmtId="0" fontId="2" fillId="5" borderId="12" xfId="94" applyFont="1" applyFill="1" applyBorder="1" applyAlignment="1" applyProtection="1">
      <alignment horizontal="center"/>
    </xf>
    <xf numFmtId="0" fontId="2" fillId="5" borderId="7" xfId="0" applyFont="1" applyFill="1" applyBorder="1" applyAlignment="1">
      <alignment horizontal="center" vertical="top" wrapText="1"/>
    </xf>
    <xf numFmtId="0" fontId="2" fillId="5" borderId="7" xfId="8" applyFont="1" applyFill="1" applyBorder="1" applyAlignment="1" applyProtection="1">
      <alignment vertical="center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</xf>
    <xf numFmtId="0" fontId="2" fillId="5" borderId="7" xfId="1" applyFont="1" applyFill="1" applyBorder="1" applyAlignment="1" applyProtection="1">
      <alignment horizontal="center" vertical="top" wrapText="1"/>
    </xf>
    <xf numFmtId="0" fontId="2" fillId="5" borderId="14" xfId="1" applyFont="1" applyFill="1" applyBorder="1" applyAlignment="1">
      <alignment vertical="center"/>
    </xf>
    <xf numFmtId="0" fontId="2" fillId="0" borderId="1" xfId="8" quotePrefix="1" applyFont="1" applyFill="1" applyBorder="1" applyAlignment="1">
      <alignment horizontal="center" vertical="center"/>
    </xf>
    <xf numFmtId="0" fontId="2" fillId="5" borderId="7" xfId="75" applyFont="1" applyFill="1" applyBorder="1" applyAlignment="1" applyProtection="1">
      <alignment horizontal="justify" vertical="center" wrapText="1"/>
      <protection locked="0"/>
    </xf>
    <xf numFmtId="0" fontId="2" fillId="5" borderId="7" xfId="8" quotePrefix="1" applyFont="1" applyFill="1" applyBorder="1" applyAlignment="1" applyProtection="1">
      <alignment horizontal="center" vertical="center" wrapText="1"/>
      <protection locked="0"/>
    </xf>
    <xf numFmtId="0" fontId="2" fillId="5" borderId="7" xfId="7" applyFont="1" applyFill="1" applyBorder="1" applyAlignment="1" applyProtection="1">
      <alignment vertical="center"/>
      <protection locked="0"/>
    </xf>
    <xf numFmtId="0" fontId="2" fillId="5" borderId="7" xfId="1" applyFont="1" applyFill="1" applyBorder="1" applyAlignment="1" applyProtection="1">
      <alignment horizontal="left" vertical="top"/>
      <protection locked="0"/>
    </xf>
    <xf numFmtId="0" fontId="3" fillId="5" borderId="7" xfId="1" applyFont="1" applyFill="1" applyBorder="1" applyAlignment="1" applyProtection="1">
      <alignment horizontal="left" vertical="center"/>
      <protection locked="0"/>
    </xf>
    <xf numFmtId="0" fontId="2" fillId="5" borderId="1" xfId="8" quotePrefix="1" applyFont="1" applyFill="1" applyBorder="1" applyAlignment="1" applyProtection="1">
      <alignment horizontal="center" vertical="center" wrapText="1"/>
      <protection locked="0"/>
    </xf>
    <xf numFmtId="0" fontId="3" fillId="5" borderId="0" xfId="94" applyFont="1" applyFill="1" applyBorder="1" applyAlignment="1">
      <alignment vertical="center"/>
    </xf>
    <xf numFmtId="0" fontId="47" fillId="5" borderId="9" xfId="70" applyFont="1" applyFill="1" applyBorder="1" applyAlignment="1">
      <alignment horizontal="left" vertical="center"/>
    </xf>
    <xf numFmtId="0" fontId="3" fillId="5" borderId="9" xfId="70" applyFont="1" applyFill="1" applyBorder="1" applyAlignment="1" applyProtection="1">
      <alignment horizontal="left" vertical="center"/>
      <protection locked="0"/>
    </xf>
    <xf numFmtId="0" fontId="2" fillId="5" borderId="8" xfId="94" applyFont="1" applyFill="1" applyBorder="1" applyAlignment="1">
      <alignment horizontal="center" vertical="center" wrapText="1"/>
    </xf>
    <xf numFmtId="0" fontId="46" fillId="5" borderId="8" xfId="74" applyFont="1" applyFill="1" applyBorder="1" applyAlignment="1">
      <alignment horizontal="center" vertical="center"/>
    </xf>
    <xf numFmtId="0" fontId="2" fillId="5" borderId="15" xfId="52" applyFont="1" applyFill="1" applyBorder="1" applyAlignment="1" applyProtection="1">
      <alignment vertical="center"/>
      <protection locked="0"/>
    </xf>
    <xf numFmtId="0" fontId="2" fillId="0" borderId="11" xfId="52" applyFont="1" applyFill="1" applyBorder="1" applyAlignment="1" applyProtection="1">
      <alignment horizontal="justify" vertical="center" wrapText="1"/>
      <protection locked="0"/>
    </xf>
    <xf numFmtId="0" fontId="2" fillId="5" borderId="12" xfId="52" applyFont="1" applyFill="1" applyBorder="1" applyAlignment="1" applyProtection="1">
      <alignment horizontal="center"/>
      <protection locked="0"/>
    </xf>
    <xf numFmtId="0" fontId="2" fillId="5" borderId="0" xfId="52" applyFont="1" applyFill="1" applyBorder="1" applyAlignment="1" applyProtection="1">
      <alignment horizontal="justify" vertical="center" wrapText="1"/>
      <protection locked="0"/>
    </xf>
    <xf numFmtId="0" fontId="11" fillId="5" borderId="8" xfId="52" applyFont="1" applyFill="1" applyBorder="1" applyAlignment="1" applyProtection="1">
      <alignment horizontal="center" vertical="center" wrapText="1"/>
      <protection locked="0"/>
    </xf>
    <xf numFmtId="0" fontId="2" fillId="5" borderId="10" xfId="8" applyFont="1" applyFill="1" applyBorder="1" applyAlignment="1" applyProtection="1">
      <alignment horizontal="left" vertical="center"/>
    </xf>
    <xf numFmtId="0" fontId="1" fillId="5" borderId="10" xfId="1" applyFont="1" applyFill="1" applyBorder="1"/>
    <xf numFmtId="4" fontId="46" fillId="5" borderId="10" xfId="66" applyNumberFormat="1" applyFont="1" applyFill="1" applyBorder="1" applyAlignment="1" applyProtection="1">
      <alignment horizontal="center" vertical="center"/>
    </xf>
    <xf numFmtId="0" fontId="47" fillId="5" borderId="9" xfId="1" applyFont="1" applyFill="1" applyBorder="1" applyAlignment="1">
      <alignment horizontal="left"/>
    </xf>
    <xf numFmtId="0" fontId="2" fillId="5" borderId="9" xfId="7" applyFont="1" applyFill="1" applyBorder="1" applyAlignment="1">
      <alignment horizontal="left" vertical="center" wrapText="1"/>
    </xf>
    <xf numFmtId="0" fontId="2" fillId="0" borderId="8" xfId="75" applyFont="1" applyFill="1" applyBorder="1" applyAlignment="1" applyProtection="1">
      <alignment horizontal="left" vertical="center"/>
      <protection locked="0"/>
    </xf>
    <xf numFmtId="0" fontId="2" fillId="0" borderId="9" xfId="75" applyFont="1" applyFill="1" applyBorder="1" applyAlignment="1" applyProtection="1">
      <alignment horizontal="left" vertical="center"/>
      <protection locked="0"/>
    </xf>
    <xf numFmtId="0" fontId="2" fillId="5" borderId="8" xfId="7" applyFont="1" applyFill="1" applyBorder="1" applyAlignment="1">
      <alignment horizontal="left" vertical="center"/>
    </xf>
    <xf numFmtId="0" fontId="47" fillId="5" borderId="8" xfId="1" applyFont="1" applyFill="1" applyBorder="1" applyAlignment="1">
      <alignment horizontal="left" vertical="center"/>
    </xf>
    <xf numFmtId="0" fontId="2" fillId="5" borderId="8" xfId="7" applyFont="1" applyFill="1" applyBorder="1" applyAlignment="1">
      <alignment horizontal="left" vertical="center"/>
    </xf>
    <xf numFmtId="0" fontId="2" fillId="5" borderId="9" xfId="7" applyFont="1" applyFill="1" applyBorder="1" applyAlignment="1">
      <alignment horizontal="left" vertical="center" wrapText="1"/>
    </xf>
    <xf numFmtId="0" fontId="2" fillId="5" borderId="0" xfId="7" applyFont="1" applyFill="1" applyBorder="1" applyAlignment="1">
      <alignment horizontal="left" vertical="center" wrapText="1"/>
    </xf>
    <xf numFmtId="0" fontId="2" fillId="0" borderId="9" xfId="7" applyFont="1" applyFill="1" applyBorder="1" applyAlignment="1">
      <alignment horizontal="left" vertical="center" wrapText="1"/>
    </xf>
    <xf numFmtId="0" fontId="2" fillId="0" borderId="9" xfId="52" applyFont="1" applyFill="1" applyBorder="1" applyAlignment="1" applyProtection="1">
      <alignment horizontal="left" vertical="center"/>
      <protection locked="0"/>
    </xf>
    <xf numFmtId="165" fontId="46" fillId="0" borderId="7" xfId="74" applyNumberFormat="1" applyFont="1" applyFill="1" applyBorder="1" applyAlignment="1">
      <alignment horizontal="center" vertical="center"/>
    </xf>
    <xf numFmtId="4" fontId="46" fillId="0" borderId="8" xfId="74" quotePrefix="1" applyNumberFormat="1" applyFont="1" applyFill="1" applyBorder="1" applyAlignment="1">
      <alignment horizontal="center" vertical="center"/>
    </xf>
    <xf numFmtId="0" fontId="3" fillId="5" borderId="14" xfId="74" applyFont="1" applyFill="1" applyBorder="1" applyAlignment="1" applyProtection="1">
      <alignment horizontal="left" vertical="center"/>
      <protection locked="0"/>
    </xf>
    <xf numFmtId="0" fontId="3" fillId="5" borderId="2" xfId="74" applyFont="1" applyFill="1" applyBorder="1" applyAlignment="1" applyProtection="1">
      <alignment vertical="center"/>
      <protection locked="0"/>
    </xf>
    <xf numFmtId="165" fontId="46" fillId="5" borderId="7" xfId="74" applyNumberFormat="1" applyFont="1" applyFill="1" applyBorder="1" applyAlignment="1">
      <alignment horizontal="center" vertical="center"/>
    </xf>
    <xf numFmtId="0" fontId="3" fillId="5" borderId="8" xfId="74" applyFont="1" applyFill="1" applyBorder="1" applyAlignment="1" applyProtection="1">
      <alignment vertical="center"/>
      <protection locked="0"/>
    </xf>
    <xf numFmtId="9" fontId="2" fillId="5" borderId="8" xfId="74" applyNumberFormat="1" applyFont="1" applyFill="1" applyBorder="1" applyAlignment="1" applyProtection="1">
      <alignment horizontal="left" vertical="center"/>
      <protection locked="0"/>
    </xf>
    <xf numFmtId="9" fontId="2" fillId="5" borderId="10" xfId="74" applyNumberFormat="1" applyFont="1" applyFill="1" applyBorder="1" applyAlignment="1" applyProtection="1">
      <alignment horizontal="left" vertical="center"/>
      <protection locked="0"/>
    </xf>
    <xf numFmtId="0" fontId="2" fillId="5" borderId="8" xfId="7" applyFont="1" applyFill="1" applyBorder="1" applyAlignment="1">
      <alignment horizontal="center" vertical="center"/>
    </xf>
    <xf numFmtId="0" fontId="2" fillId="5" borderId="10" xfId="74" applyFont="1" applyFill="1" applyBorder="1" applyAlignment="1" applyProtection="1">
      <alignment horizontal="center" vertical="center"/>
      <protection locked="0"/>
    </xf>
    <xf numFmtId="166" fontId="2" fillId="5" borderId="10" xfId="43" applyFont="1" applyFill="1" applyBorder="1" applyAlignment="1">
      <alignment horizontal="center" vertical="center"/>
    </xf>
    <xf numFmtId="49" fontId="11" fillId="5" borderId="12" xfId="74" applyNumberFormat="1" applyFont="1" applyFill="1" applyBorder="1" applyAlignment="1" applyProtection="1">
      <alignment horizontal="center" vertical="center"/>
      <protection locked="0"/>
    </xf>
    <xf numFmtId="0" fontId="11" fillId="5" borderId="10" xfId="74" applyFont="1" applyFill="1" applyBorder="1" applyAlignment="1" applyProtection="1">
      <alignment vertical="center"/>
      <protection locked="0"/>
    </xf>
    <xf numFmtId="0" fontId="11" fillId="5" borderId="11" xfId="52" applyFont="1" applyFill="1" applyBorder="1" applyAlignment="1" applyProtection="1">
      <alignment vertical="center"/>
      <protection locked="0"/>
    </xf>
    <xf numFmtId="0" fontId="47" fillId="5" borderId="11" xfId="1" applyFont="1" applyFill="1" applyBorder="1"/>
    <xf numFmtId="0" fontId="11" fillId="5" borderId="12" xfId="74" applyFont="1" applyFill="1" applyBorder="1" applyAlignment="1" applyProtection="1">
      <alignment horizontal="center" vertical="center"/>
      <protection locked="0"/>
    </xf>
    <xf numFmtId="0" fontId="68" fillId="5" borderId="12" xfId="74" applyFont="1" applyFill="1" applyBorder="1" applyAlignment="1">
      <alignment horizontal="center" vertical="center"/>
    </xf>
    <xf numFmtId="0" fontId="11" fillId="5" borderId="12" xfId="74" applyFont="1" applyFill="1" applyBorder="1" applyAlignment="1">
      <alignment horizontal="center" vertical="center"/>
    </xf>
    <xf numFmtId="0" fontId="11" fillId="5" borderId="12" xfId="74" applyFont="1" applyFill="1" applyBorder="1" applyAlignment="1">
      <alignment vertical="center"/>
    </xf>
    <xf numFmtId="0" fontId="2" fillId="5" borderId="9" xfId="7" applyFont="1" applyFill="1" applyBorder="1" applyAlignment="1">
      <alignment horizontal="center" vertical="center"/>
    </xf>
    <xf numFmtId="0" fontId="2" fillId="5" borderId="7" xfId="74" applyFont="1" applyFill="1" applyBorder="1" applyAlignment="1" applyProtection="1">
      <alignment horizontal="left" vertical="center"/>
      <protection locked="0"/>
    </xf>
    <xf numFmtId="0" fontId="2" fillId="5" borderId="7" xfId="7" applyFont="1" applyFill="1" applyBorder="1" applyAlignment="1">
      <alignment vertical="center"/>
    </xf>
    <xf numFmtId="4" fontId="46" fillId="5" borderId="12" xfId="74" quotePrefix="1" applyNumberFormat="1" applyFont="1" applyFill="1" applyBorder="1" applyAlignment="1">
      <alignment horizontal="center" vertical="center"/>
    </xf>
    <xf numFmtId="0" fontId="3" fillId="5" borderId="8" xfId="74" applyFont="1" applyFill="1" applyBorder="1" applyAlignment="1" applyProtection="1">
      <alignment horizontal="left" vertical="center"/>
      <protection locked="0"/>
    </xf>
    <xf numFmtId="0" fontId="2" fillId="5" borderId="11" xfId="52" applyFont="1" applyFill="1" applyBorder="1" applyAlignment="1" applyProtection="1">
      <alignment horizontal="center" vertical="center" wrapText="1"/>
      <protection locked="0"/>
    </xf>
    <xf numFmtId="10" fontId="46" fillId="5" borderId="11" xfId="74" applyNumberFormat="1" applyFont="1" applyFill="1" applyBorder="1" applyAlignment="1">
      <alignment horizontal="center" vertical="center"/>
    </xf>
    <xf numFmtId="4" fontId="46" fillId="5" borderId="11" xfId="74" quotePrefix="1" applyNumberFormat="1" applyFont="1" applyFill="1" applyBorder="1" applyAlignment="1">
      <alignment horizontal="center" vertical="center"/>
    </xf>
    <xf numFmtId="0" fontId="2" fillId="5" borderId="11" xfId="74" applyFont="1" applyFill="1" applyBorder="1" applyAlignment="1">
      <alignment horizontal="center" vertical="center"/>
    </xf>
    <xf numFmtId="0" fontId="2" fillId="5" borderId="11" xfId="74" applyFont="1" applyFill="1" applyBorder="1" applyAlignment="1">
      <alignment vertical="center"/>
    </xf>
    <xf numFmtId="0" fontId="2" fillId="5" borderId="9" xfId="1" applyFont="1" applyFill="1" applyBorder="1" applyAlignment="1">
      <alignment horizontal="left"/>
    </xf>
    <xf numFmtId="0" fontId="2" fillId="5" borderId="9" xfId="75" applyFont="1" applyFill="1" applyBorder="1" applyAlignment="1" applyProtection="1">
      <alignment horizontal="left" vertical="center" wrapText="1"/>
      <protection locked="0"/>
    </xf>
    <xf numFmtId="0" fontId="1" fillId="5" borderId="14" xfId="1" applyFont="1" applyFill="1" applyBorder="1"/>
    <xf numFmtId="0" fontId="2" fillId="5" borderId="11" xfId="75" applyFont="1" applyFill="1" applyBorder="1" applyAlignment="1" applyProtection="1">
      <alignment horizontal="left" vertical="center" wrapText="1"/>
      <protection locked="0"/>
    </xf>
    <xf numFmtId="0" fontId="2" fillId="5" borderId="7" xfId="52" quotePrefix="1" applyFont="1" applyFill="1" applyBorder="1" applyAlignment="1" applyProtection="1">
      <alignment horizontal="center" vertical="center" wrapText="1"/>
      <protection locked="0"/>
    </xf>
    <xf numFmtId="0" fontId="2" fillId="5" borderId="7" xfId="74" quotePrefix="1" applyFont="1" applyFill="1" applyBorder="1" applyAlignment="1" applyProtection="1">
      <alignment horizontal="center" vertical="center"/>
      <protection locked="0"/>
    </xf>
    <xf numFmtId="0" fontId="11" fillId="5" borderId="8" xfId="52" applyFont="1" applyFill="1" applyBorder="1" applyAlignment="1" applyProtection="1">
      <alignment horizontal="center" vertical="center"/>
      <protection locked="0"/>
    </xf>
    <xf numFmtId="49" fontId="2" fillId="5" borderId="8" xfId="74" applyNumberFormat="1" applyFont="1" applyFill="1" applyBorder="1" applyAlignment="1">
      <alignment horizontal="center" vertical="center"/>
    </xf>
    <xf numFmtId="0" fontId="2" fillId="5" borderId="8" xfId="52" applyFont="1" applyFill="1" applyBorder="1" applyAlignment="1">
      <alignment horizontal="center" vertical="center" wrapText="1"/>
    </xf>
    <xf numFmtId="49" fontId="3" fillId="5" borderId="12" xfId="74" applyNumberFormat="1" applyFont="1" applyFill="1" applyBorder="1" applyAlignment="1" applyProtection="1">
      <alignment horizontal="center" vertical="center"/>
      <protection locked="0"/>
    </xf>
    <xf numFmtId="0" fontId="2" fillId="5" borderId="11" xfId="1" applyFont="1" applyFill="1" applyBorder="1" applyAlignment="1">
      <alignment horizontal="left"/>
    </xf>
    <xf numFmtId="0" fontId="2" fillId="5" borderId="11" xfId="1" applyFont="1" applyFill="1" applyBorder="1" applyAlignment="1">
      <alignment horizontal="center"/>
    </xf>
    <xf numFmtId="0" fontId="2" fillId="5" borderId="12" xfId="74" quotePrefix="1" applyFont="1" applyFill="1" applyBorder="1" applyAlignment="1">
      <alignment horizontal="center" vertical="center"/>
    </xf>
    <xf numFmtId="49" fontId="2" fillId="5" borderId="12" xfId="74" applyNumberFormat="1" applyFont="1" applyFill="1" applyBorder="1" applyAlignment="1">
      <alignment horizontal="center" vertical="center" wrapText="1"/>
    </xf>
    <xf numFmtId="0" fontId="2" fillId="5" borderId="12" xfId="8" applyFont="1" applyFill="1" applyBorder="1" applyAlignment="1">
      <alignment horizontal="center" vertical="center" wrapText="1"/>
    </xf>
    <xf numFmtId="49" fontId="3" fillId="5" borderId="8" xfId="74" applyNumberFormat="1" applyFont="1" applyFill="1" applyBorder="1" applyAlignment="1" applyProtection="1">
      <alignment horizontal="center" vertical="center"/>
      <protection locked="0"/>
    </xf>
    <xf numFmtId="0" fontId="2" fillId="5" borderId="8" xfId="74" quotePrefix="1" applyFont="1" applyFill="1" applyBorder="1" applyAlignment="1">
      <alignment horizontal="center" vertical="center"/>
    </xf>
    <xf numFmtId="49" fontId="2" fillId="5" borderId="8" xfId="74" applyNumberFormat="1" applyFont="1" applyFill="1" applyBorder="1" applyAlignment="1">
      <alignment horizontal="center" vertical="center" wrapText="1"/>
    </xf>
    <xf numFmtId="4" fontId="46" fillId="5" borderId="1" xfId="74" quotePrefix="1" applyNumberFormat="1" applyFont="1" applyFill="1" applyBorder="1" applyAlignment="1">
      <alignment horizontal="center" vertical="center"/>
    </xf>
    <xf numFmtId="165" fontId="46" fillId="5" borderId="8" xfId="74" applyNumberFormat="1" applyFont="1" applyFill="1" applyBorder="1" applyAlignment="1">
      <alignment horizontal="center" vertical="center"/>
    </xf>
    <xf numFmtId="0" fontId="2" fillId="5" borderId="8" xfId="52" applyFont="1" applyFill="1" applyBorder="1" applyAlignment="1" applyProtection="1">
      <alignment vertical="top"/>
      <protection locked="0"/>
    </xf>
    <xf numFmtId="0" fontId="47" fillId="0" borderId="8" xfId="1" applyFont="1" applyFill="1" applyBorder="1" applyAlignment="1">
      <alignment horizontal="left"/>
    </xf>
    <xf numFmtId="0" fontId="47" fillId="0" borderId="9" xfId="1" applyFont="1" applyFill="1" applyBorder="1" applyAlignment="1">
      <alignment horizontal="left"/>
    </xf>
    <xf numFmtId="0" fontId="2" fillId="5" borderId="0" xfId="66" applyFont="1" applyFill="1" applyBorder="1" applyAlignment="1" applyProtection="1">
      <alignment vertical="center" wrapText="1"/>
      <protection locked="0"/>
    </xf>
    <xf numFmtId="0" fontId="2" fillId="5" borderId="11" xfId="1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/>
    </xf>
    <xf numFmtId="0" fontId="2" fillId="0" borderId="1" xfId="94" applyFont="1" applyFill="1" applyBorder="1" applyAlignment="1" applyProtection="1">
      <alignment horizontal="center"/>
    </xf>
    <xf numFmtId="2" fontId="46" fillId="5" borderId="7" xfId="74" applyNumberFormat="1" applyFont="1" applyFill="1" applyBorder="1" applyAlignment="1">
      <alignment horizontal="center" vertical="center"/>
    </xf>
    <xf numFmtId="0" fontId="3" fillId="0" borderId="0" xfId="70" applyFont="1" applyFill="1" applyBorder="1" applyAlignment="1">
      <alignment vertical="center"/>
    </xf>
    <xf numFmtId="0" fontId="2" fillId="0" borderId="2" xfId="70" applyFont="1" applyFill="1" applyBorder="1" applyAlignment="1">
      <alignment horizontal="center" vertical="center"/>
    </xf>
    <xf numFmtId="0" fontId="47" fillId="0" borderId="3" xfId="94" applyFont="1" applyFill="1" applyBorder="1" applyAlignment="1">
      <alignment vertical="center"/>
    </xf>
    <xf numFmtId="0" fontId="2" fillId="0" borderId="9" xfId="94" applyFont="1" applyFill="1" applyBorder="1" applyAlignment="1" applyProtection="1">
      <alignment vertical="center"/>
      <protection locked="0"/>
    </xf>
    <xf numFmtId="4" fontId="46" fillId="0" borderId="9" xfId="94" applyNumberFormat="1" applyFont="1" applyFill="1" applyBorder="1" applyAlignment="1">
      <alignment horizontal="center" vertical="center"/>
    </xf>
    <xf numFmtId="0" fontId="2" fillId="0" borderId="9" xfId="94" quotePrefix="1" applyFont="1" applyFill="1" applyBorder="1" applyAlignment="1">
      <alignment horizontal="center" vertical="center"/>
    </xf>
    <xf numFmtId="0" fontId="2" fillId="0" borderId="9" xfId="94" applyFont="1" applyFill="1" applyBorder="1" applyAlignment="1">
      <alignment horizontal="center" vertical="center"/>
    </xf>
    <xf numFmtId="0" fontId="2" fillId="0" borderId="9" xfId="94" applyFont="1" applyFill="1" applyBorder="1" applyAlignment="1" applyProtection="1">
      <alignment horizontal="center" vertical="center"/>
      <protection locked="0"/>
    </xf>
    <xf numFmtId="0" fontId="2" fillId="0" borderId="0" xfId="70" applyFont="1" applyFill="1" applyBorder="1" applyAlignment="1">
      <alignment horizontal="center" vertical="center"/>
    </xf>
    <xf numFmtId="0" fontId="2" fillId="0" borderId="9" xfId="94" applyFont="1" applyFill="1" applyBorder="1" applyAlignment="1">
      <alignment vertical="center"/>
    </xf>
    <xf numFmtId="0" fontId="11" fillId="0" borderId="0" xfId="70" applyFont="1" applyFill="1" applyBorder="1" applyAlignment="1">
      <alignment vertical="center"/>
    </xf>
    <xf numFmtId="4" fontId="2" fillId="0" borderId="7" xfId="94" applyNumberFormat="1" applyFont="1" applyFill="1" applyBorder="1" applyAlignment="1">
      <alignment horizontal="center" vertical="center"/>
    </xf>
    <xf numFmtId="0" fontId="47" fillId="0" borderId="9" xfId="94" applyFont="1" applyFill="1" applyBorder="1" applyAlignment="1">
      <alignment vertical="center"/>
    </xf>
    <xf numFmtId="0" fontId="3" fillId="0" borderId="0" xfId="70" applyFont="1" applyFill="1" applyBorder="1" applyAlignment="1">
      <alignment horizontal="center" vertical="center"/>
    </xf>
    <xf numFmtId="0" fontId="3" fillId="0" borderId="9" xfId="94" applyFont="1" applyFill="1" applyBorder="1" applyAlignment="1">
      <alignment vertical="center"/>
    </xf>
    <xf numFmtId="0" fontId="3" fillId="5" borderId="9" xfId="94" applyFont="1" applyFill="1" applyBorder="1" applyAlignment="1">
      <alignment vertical="center"/>
    </xf>
    <xf numFmtId="0" fontId="61" fillId="0" borderId="0" xfId="70" applyFont="1" applyFill="1" applyBorder="1" applyAlignment="1">
      <alignment horizontal="center" vertical="center"/>
    </xf>
    <xf numFmtId="0" fontId="2" fillId="0" borderId="15" xfId="70" applyFont="1" applyFill="1" applyBorder="1" applyAlignment="1">
      <alignment horizontal="center" vertical="center"/>
    </xf>
    <xf numFmtId="0" fontId="2" fillId="0" borderId="11" xfId="94" applyFont="1" applyFill="1" applyBorder="1" applyAlignment="1" applyProtection="1">
      <alignment vertical="center"/>
      <protection locked="0"/>
    </xf>
    <xf numFmtId="10" fontId="46" fillId="0" borderId="11" xfId="2" applyNumberFormat="1" applyFont="1" applyFill="1" applyBorder="1" applyAlignment="1">
      <alignment horizontal="center" vertical="center"/>
    </xf>
    <xf numFmtId="4" fontId="46" fillId="0" borderId="11" xfId="94" applyNumberFormat="1" applyFont="1" applyFill="1" applyBorder="1" applyAlignment="1">
      <alignment horizontal="center" vertical="center"/>
    </xf>
    <xf numFmtId="0" fontId="2" fillId="0" borderId="11" xfId="94" applyFont="1" applyFill="1" applyBorder="1" applyAlignment="1">
      <alignment horizontal="center" vertical="center"/>
    </xf>
    <xf numFmtId="0" fontId="2" fillId="0" borderId="11" xfId="94" applyFont="1" applyFill="1" applyBorder="1" applyAlignment="1" applyProtection="1">
      <alignment horizontal="center" vertical="center"/>
      <protection locked="0"/>
    </xf>
    <xf numFmtId="0" fontId="47" fillId="0" borderId="9" xfId="1" applyFont="1" applyFill="1" applyBorder="1" applyAlignment="1"/>
    <xf numFmtId="0" fontId="2" fillId="0" borderId="15" xfId="70" applyFont="1" applyFill="1" applyBorder="1" applyAlignment="1">
      <alignment vertical="center"/>
    </xf>
    <xf numFmtId="0" fontId="2" fillId="0" borderId="10" xfId="70" applyFont="1" applyFill="1" applyBorder="1" applyAlignment="1">
      <alignment horizontal="center" vertical="center"/>
    </xf>
    <xf numFmtId="0" fontId="2" fillId="0" borderId="9" xfId="0" applyFont="1" applyBorder="1"/>
    <xf numFmtId="0" fontId="2" fillId="5" borderId="12" xfId="94" applyFont="1" applyFill="1" applyBorder="1" applyAlignment="1" applyProtection="1">
      <alignment horizontal="left" vertical="center"/>
      <protection locked="0"/>
    </xf>
    <xf numFmtId="0" fontId="3" fillId="5" borderId="8" xfId="0" applyFont="1" applyFill="1" applyBorder="1" applyAlignment="1">
      <alignment horizontal="left" vertical="center"/>
    </xf>
    <xf numFmtId="0" fontId="2" fillId="5" borderId="7" xfId="8" applyFont="1" applyFill="1" applyBorder="1" applyAlignment="1" applyProtection="1">
      <alignment horizontal="justify" vertical="center" wrapText="1"/>
      <protection locked="0"/>
    </xf>
    <xf numFmtId="0" fontId="2" fillId="5" borderId="8" xfId="75" applyFont="1" applyFill="1" applyBorder="1" applyAlignment="1" applyProtection="1">
      <alignment horizontal="left" vertical="center"/>
      <protection locked="0"/>
    </xf>
    <xf numFmtId="0" fontId="2" fillId="5" borderId="9" xfId="1" applyFont="1" applyFill="1" applyBorder="1" applyAlignment="1">
      <alignment wrapText="1"/>
    </xf>
    <xf numFmtId="0" fontId="11" fillId="5" borderId="9" xfId="7" applyFont="1" applyFill="1" applyBorder="1" applyAlignment="1">
      <alignment vertical="center"/>
    </xf>
    <xf numFmtId="0" fontId="3" fillId="5" borderId="12" xfId="8" applyFont="1" applyFill="1" applyBorder="1" applyAlignment="1">
      <alignment vertical="center"/>
    </xf>
    <xf numFmtId="0" fontId="2" fillId="5" borderId="12" xfId="8" applyFont="1" applyFill="1" applyBorder="1" applyAlignment="1" applyProtection="1">
      <alignment vertical="center" wrapText="1"/>
      <protection locked="0"/>
    </xf>
    <xf numFmtId="165" fontId="46" fillId="5" borderId="11" xfId="2" applyNumberFormat="1" applyFont="1" applyFill="1" applyBorder="1" applyAlignment="1">
      <alignment horizontal="center" vertical="center" wrapText="1"/>
    </xf>
    <xf numFmtId="0" fontId="2" fillId="5" borderId="10" xfId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vertical="center" wrapText="1"/>
    </xf>
    <xf numFmtId="0" fontId="2" fillId="5" borderId="8" xfId="8" applyFont="1" applyFill="1" applyBorder="1" applyAlignment="1" applyProtection="1">
      <alignment vertical="center" wrapText="1"/>
      <protection locked="0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2" fillId="0" borderId="8" xfId="70" applyFont="1" applyFill="1" applyBorder="1" applyAlignment="1">
      <alignment horizontal="center" vertical="center"/>
    </xf>
    <xf numFmtId="49" fontId="3" fillId="0" borderId="8" xfId="94" applyNumberFormat="1" applyFont="1" applyFill="1" applyBorder="1" applyAlignment="1">
      <alignment horizontal="center" vertical="center"/>
    </xf>
    <xf numFmtId="0" fontId="2" fillId="0" borderId="8" xfId="94" applyFont="1" applyFill="1" applyBorder="1" applyAlignment="1" applyProtection="1">
      <alignment vertical="center"/>
      <protection locked="0"/>
    </xf>
    <xf numFmtId="10" fontId="46" fillId="0" borderId="8" xfId="2" applyNumberFormat="1" applyFont="1" applyFill="1" applyBorder="1" applyAlignment="1">
      <alignment horizontal="center" vertical="center"/>
    </xf>
    <xf numFmtId="4" fontId="46" fillId="0" borderId="8" xfId="94" applyNumberFormat="1" applyFont="1" applyFill="1" applyBorder="1" applyAlignment="1">
      <alignment horizontal="center" vertical="center"/>
    </xf>
    <xf numFmtId="0" fontId="2" fillId="0" borderId="8" xfId="94" applyFont="1" applyFill="1" applyBorder="1" applyAlignment="1">
      <alignment horizontal="center" vertical="center"/>
    </xf>
    <xf numFmtId="0" fontId="2" fillId="0" borderId="8" xfId="94" applyFont="1" applyFill="1" applyBorder="1" applyAlignment="1" applyProtection="1">
      <alignment horizontal="center" vertical="center"/>
      <protection locked="0"/>
    </xf>
    <xf numFmtId="0" fontId="2" fillId="5" borderId="15" xfId="90" applyFont="1" applyFill="1" applyBorder="1" applyAlignment="1">
      <alignment vertical="center"/>
    </xf>
    <xf numFmtId="0" fontId="2" fillId="5" borderId="10" xfId="91" applyFont="1" applyFill="1" applyBorder="1" applyAlignment="1" applyProtection="1">
      <alignment vertical="center"/>
      <protection locked="0"/>
    </xf>
    <xf numFmtId="4" fontId="46" fillId="5" borderId="10" xfId="91" applyNumberFormat="1" applyFont="1" applyFill="1" applyBorder="1" applyAlignment="1">
      <alignment horizontal="center" vertical="center"/>
    </xf>
    <xf numFmtId="0" fontId="2" fillId="5" borderId="10" xfId="91" applyFont="1" applyFill="1" applyBorder="1" applyAlignment="1">
      <alignment horizontal="center" vertical="center"/>
    </xf>
    <xf numFmtId="0" fontId="2" fillId="5" borderId="10" xfId="91" applyFont="1" applyFill="1" applyBorder="1" applyAlignment="1" applyProtection="1">
      <alignment horizontal="center" vertical="center"/>
      <protection locked="0"/>
    </xf>
    <xf numFmtId="0" fontId="61" fillId="5" borderId="0" xfId="0" applyFont="1" applyFill="1"/>
    <xf numFmtId="0" fontId="61" fillId="5" borderId="0" xfId="0" applyFont="1" applyFill="1" applyBorder="1"/>
    <xf numFmtId="165" fontId="1" fillId="5" borderId="12" xfId="2" applyNumberFormat="1" applyFont="1" applyFill="1" applyBorder="1" applyAlignment="1">
      <alignment horizontal="center"/>
    </xf>
    <xf numFmtId="0" fontId="2" fillId="0" borderId="9" xfId="9" applyFont="1" applyBorder="1" applyAlignment="1">
      <alignment horizontal="left" vertical="top" wrapText="1"/>
    </xf>
    <xf numFmtId="0" fontId="2" fillId="0" borderId="0" xfId="9" applyFont="1" applyBorder="1" applyAlignment="1">
      <alignment wrapText="1"/>
    </xf>
    <xf numFmtId="0" fontId="2" fillId="0" borderId="0" xfId="9" applyFont="1" applyBorder="1" applyAlignment="1">
      <alignment vertical="top" wrapText="1"/>
    </xf>
    <xf numFmtId="0" fontId="2" fillId="0" borderId="10" xfId="9" applyFont="1" applyFill="1" applyBorder="1" applyAlignment="1">
      <alignment vertical="top"/>
    </xf>
    <xf numFmtId="165" fontId="49" fillId="5" borderId="12" xfId="2" applyNumberFormat="1" applyFont="1" applyFill="1" applyBorder="1" applyAlignment="1">
      <alignment horizontal="center"/>
    </xf>
    <xf numFmtId="4" fontId="2" fillId="5" borderId="12" xfId="8" applyNumberFormat="1" applyFont="1" applyFill="1" applyBorder="1" applyAlignment="1">
      <alignment horizontal="center" vertical="center"/>
    </xf>
    <xf numFmtId="0" fontId="2" fillId="5" borderId="7" xfId="55" applyFont="1" applyFill="1" applyBorder="1" applyAlignment="1" applyProtection="1">
      <alignment horizontal="left" vertical="top" wrapText="1"/>
      <protection locked="0"/>
    </xf>
    <xf numFmtId="49" fontId="2" fillId="5" borderId="7" xfId="55" applyNumberFormat="1" applyFont="1" applyFill="1" applyBorder="1" applyProtection="1">
      <protection locked="0"/>
    </xf>
    <xf numFmtId="0" fontId="2" fillId="0" borderId="15" xfId="9" applyFont="1" applyFill="1" applyBorder="1" applyAlignment="1">
      <alignment horizontal="center" vertical="top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</xf>
    <xf numFmtId="165" fontId="2" fillId="0" borderId="7" xfId="12" applyNumberFormat="1" applyFont="1" applyFill="1" applyBorder="1" applyAlignment="1">
      <alignment horizontal="center" vertical="center"/>
    </xf>
    <xf numFmtId="0" fontId="47" fillId="5" borderId="9" xfId="1" applyFont="1" applyFill="1" applyBorder="1" applyAlignment="1">
      <alignment horizontal="left"/>
    </xf>
    <xf numFmtId="0" fontId="47" fillId="5" borderId="9" xfId="1" applyFont="1" applyFill="1" applyBorder="1" applyAlignment="1">
      <alignment horizontal="left" vertical="center"/>
    </xf>
    <xf numFmtId="0" fontId="2" fillId="5" borderId="8" xfId="7" applyFont="1" applyFill="1" applyBorder="1" applyAlignment="1">
      <alignment horizontal="center" vertical="center"/>
    </xf>
    <xf numFmtId="0" fontId="2" fillId="5" borderId="7" xfId="8" applyFont="1" applyFill="1" applyBorder="1" applyAlignment="1">
      <alignment horizontal="center" vertical="center" wrapText="1"/>
    </xf>
    <xf numFmtId="0" fontId="6" fillId="3" borderId="5" xfId="5" applyFont="1" applyFill="1" applyBorder="1" applyAlignment="1" applyProtection="1">
      <alignment horizontal="center" vertical="center"/>
    </xf>
    <xf numFmtId="0" fontId="6" fillId="3" borderId="4" xfId="5" applyFont="1" applyFill="1" applyBorder="1" applyAlignment="1" applyProtection="1">
      <alignment horizontal="center" vertical="center"/>
    </xf>
    <xf numFmtId="0" fontId="6" fillId="3" borderId="6" xfId="5" applyFont="1" applyFill="1" applyBorder="1" applyAlignment="1" applyProtection="1">
      <alignment horizontal="center" vertical="center"/>
    </xf>
    <xf numFmtId="0" fontId="8" fillId="4" borderId="5" xfId="5" applyFont="1" applyFill="1" applyBorder="1" applyAlignment="1" applyProtection="1">
      <alignment horizontal="center" vertical="center"/>
    </xf>
    <xf numFmtId="0" fontId="8" fillId="4" borderId="4" xfId="5" applyFont="1" applyFill="1" applyBorder="1" applyAlignment="1" applyProtection="1">
      <alignment horizontal="center" vertical="center"/>
    </xf>
    <xf numFmtId="0" fontId="8" fillId="4" borderId="6" xfId="5" applyFont="1" applyFill="1" applyBorder="1" applyAlignment="1" applyProtection="1">
      <alignment horizontal="center" vertical="center"/>
    </xf>
    <xf numFmtId="0" fontId="12" fillId="4" borderId="12" xfId="5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7" xfId="3" applyFont="1" applyFill="1" applyBorder="1" applyAlignment="1" applyProtection="1">
      <alignment horizontal="center" vertical="center" wrapText="1"/>
    </xf>
    <xf numFmtId="0" fontId="5" fillId="2" borderId="12" xfId="3" applyFont="1" applyFill="1" applyBorder="1" applyAlignment="1" applyProtection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/>
    </xf>
    <xf numFmtId="0" fontId="5" fillId="2" borderId="3" xfId="3" applyFont="1" applyFill="1" applyBorder="1" applyAlignment="1" applyProtection="1">
      <alignment horizontal="center" vertical="center"/>
    </xf>
    <xf numFmtId="0" fontId="5" fillId="2" borderId="8" xfId="3" applyFont="1" applyFill="1" applyBorder="1" applyAlignment="1" applyProtection="1">
      <alignment horizontal="center" vertical="center"/>
    </xf>
    <xf numFmtId="0" fontId="5" fillId="2" borderId="9" xfId="3" applyFont="1" applyFill="1" applyBorder="1" applyAlignment="1" applyProtection="1">
      <alignment horizontal="center" vertical="center"/>
    </xf>
    <xf numFmtId="0" fontId="5" fillId="2" borderId="10" xfId="3" applyFont="1" applyFill="1" applyBorder="1" applyAlignment="1" applyProtection="1">
      <alignment horizontal="center" vertical="center"/>
    </xf>
    <xf numFmtId="0" fontId="5" fillId="2" borderId="11" xfId="3" applyFont="1" applyFill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center" vertical="center" wrapText="1"/>
    </xf>
    <xf numFmtId="0" fontId="5" fillId="2" borderId="8" xfId="3" applyFont="1" applyFill="1" applyBorder="1" applyAlignment="1" applyProtection="1">
      <alignment horizontal="center" vertical="center" wrapText="1"/>
    </xf>
    <xf numFmtId="0" fontId="5" fillId="2" borderId="10" xfId="3" applyFont="1" applyFill="1" applyBorder="1" applyAlignment="1" applyProtection="1">
      <alignment horizontal="center" vertical="center" wrapText="1"/>
    </xf>
    <xf numFmtId="10" fontId="5" fillId="2" borderId="1" xfId="2" applyNumberFormat="1" applyFont="1" applyFill="1" applyBorder="1" applyAlignment="1">
      <alignment horizontal="center" vertical="center"/>
    </xf>
    <xf numFmtId="10" fontId="5" fillId="2" borderId="7" xfId="2" applyNumberFormat="1" applyFont="1" applyFill="1" applyBorder="1" applyAlignment="1">
      <alignment horizontal="center" vertical="center"/>
    </xf>
    <xf numFmtId="10" fontId="5" fillId="2" borderId="12" xfId="2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2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10" xfId="5" applyFont="1" applyFill="1" applyBorder="1" applyAlignment="1" applyProtection="1">
      <alignment horizontal="center" vertical="center" wrapText="1"/>
    </xf>
    <xf numFmtId="0" fontId="5" fillId="2" borderId="11" xfId="5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/>
    </xf>
    <xf numFmtId="0" fontId="5" fillId="2" borderId="7" xfId="3" applyFont="1" applyFill="1" applyBorder="1" applyAlignment="1" applyProtection="1">
      <alignment horizontal="center" vertical="center"/>
    </xf>
    <xf numFmtId="0" fontId="5" fillId="2" borderId="12" xfId="3" applyFont="1" applyFill="1" applyBorder="1" applyAlignment="1" applyProtection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4" xfId="3" applyFont="1" applyFill="1" applyBorder="1" applyAlignment="1" applyProtection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 applyProtection="1">
      <alignment horizontal="center" vertical="center"/>
    </xf>
    <xf numFmtId="0" fontId="5" fillId="2" borderId="6" xfId="3" applyFont="1" applyFill="1" applyBorder="1" applyAlignment="1" applyProtection="1">
      <alignment horizontal="center" vertical="center"/>
    </xf>
    <xf numFmtId="0" fontId="11" fillId="0" borderId="8" xfId="9" applyFont="1" applyFill="1" applyBorder="1" applyAlignment="1">
      <alignment horizontal="left" vertical="center"/>
    </xf>
    <xf numFmtId="0" fontId="11" fillId="0" borderId="0" xfId="9" applyFont="1" applyFill="1" applyBorder="1" applyAlignment="1">
      <alignment horizontal="left" vertical="center"/>
    </xf>
    <xf numFmtId="0" fontId="2" fillId="0" borderId="10" xfId="9" applyFont="1" applyFill="1" applyBorder="1" applyAlignment="1">
      <alignment horizontal="center" vertical="top"/>
    </xf>
    <xf numFmtId="0" fontId="2" fillId="0" borderId="15" xfId="9" applyFont="1" applyFill="1" applyBorder="1" applyAlignment="1">
      <alignment horizontal="center" vertical="top"/>
    </xf>
    <xf numFmtId="0" fontId="3" fillId="0" borderId="8" xfId="9" applyFont="1" applyFill="1" applyBorder="1" applyAlignment="1">
      <alignment horizontal="left" vertical="center"/>
    </xf>
    <xf numFmtId="0" fontId="3" fillId="0" borderId="0" xfId="9" applyFont="1" applyFill="1" applyBorder="1" applyAlignment="1">
      <alignment horizontal="left" vertical="center"/>
    </xf>
    <xf numFmtId="0" fontId="3" fillId="2" borderId="4" xfId="3" applyFont="1" applyFill="1" applyBorder="1" applyAlignment="1" applyProtection="1">
      <alignment horizontal="center" vertical="center"/>
    </xf>
    <xf numFmtId="0" fontId="43" fillId="2" borderId="2" xfId="3" applyFont="1" applyFill="1" applyBorder="1" applyAlignment="1">
      <alignment horizontal="center" vertical="center" wrapText="1"/>
    </xf>
    <xf numFmtId="0" fontId="4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 applyProtection="1">
      <alignment horizontal="center" vertical="center"/>
    </xf>
    <xf numFmtId="0" fontId="3" fillId="2" borderId="6" xfId="3" applyFont="1" applyFill="1" applyBorder="1" applyAlignment="1" applyProtection="1">
      <alignment horizontal="center" vertical="center"/>
    </xf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7" xfId="3" applyFont="1" applyFill="1" applyBorder="1" applyAlignment="1" applyProtection="1">
      <alignment horizontal="center" vertical="center" wrapText="1"/>
    </xf>
    <xf numFmtId="0" fontId="3" fillId="2" borderId="12" xfId="3" applyFont="1" applyFill="1" applyBorder="1" applyAlignment="1" applyProtection="1">
      <alignment horizontal="center" vertical="center" wrapText="1"/>
    </xf>
    <xf numFmtId="0" fontId="44" fillId="3" borderId="10" xfId="5" applyFont="1" applyFill="1" applyBorder="1" applyAlignment="1" applyProtection="1">
      <alignment horizontal="center" vertical="center"/>
    </xf>
    <xf numFmtId="0" fontId="44" fillId="3" borderId="15" xfId="5" applyFont="1" applyFill="1" applyBorder="1" applyAlignment="1" applyProtection="1">
      <alignment horizontal="center" vertical="center"/>
    </xf>
    <xf numFmtId="0" fontId="44" fillId="3" borderId="11" xfId="5" applyFont="1" applyFill="1" applyBorder="1" applyAlignment="1" applyProtection="1">
      <alignment horizontal="center" vertical="center"/>
    </xf>
    <xf numFmtId="0" fontId="45" fillId="4" borderId="1" xfId="5" applyFont="1" applyFill="1" applyBorder="1" applyAlignment="1" applyProtection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10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0" fontId="43" fillId="2" borderId="5" xfId="3" applyFont="1" applyFill="1" applyBorder="1" applyAlignment="1">
      <alignment horizontal="center" vertical="center" wrapText="1"/>
    </xf>
    <xf numFmtId="0" fontId="43" fillId="2" borderId="6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center" vertical="center"/>
    </xf>
    <xf numFmtId="0" fontId="3" fillId="2" borderId="8" xfId="3" applyFont="1" applyFill="1" applyBorder="1" applyAlignment="1" applyProtection="1">
      <alignment horizontal="center" vertical="center"/>
    </xf>
    <xf numFmtId="0" fontId="3" fillId="2" borderId="9" xfId="3" applyFont="1" applyFill="1" applyBorder="1" applyAlignment="1" applyProtection="1">
      <alignment horizontal="center" vertical="center"/>
    </xf>
    <xf numFmtId="0" fontId="3" fillId="2" borderId="10" xfId="3" applyFont="1" applyFill="1" applyBorder="1" applyAlignment="1" applyProtection="1">
      <alignment horizontal="center" vertical="center"/>
    </xf>
    <xf numFmtId="0" fontId="3" fillId="2" borderId="11" xfId="3" applyFont="1" applyFill="1" applyBorder="1" applyAlignment="1" applyProtection="1">
      <alignment horizontal="center" vertical="center"/>
    </xf>
    <xf numFmtId="0" fontId="43" fillId="2" borderId="2" xfId="3" applyFont="1" applyFill="1" applyBorder="1" applyAlignment="1" applyProtection="1">
      <alignment horizontal="center" vertical="center" wrapText="1"/>
    </xf>
    <xf numFmtId="0" fontId="43" fillId="2" borderId="8" xfId="3" applyFont="1" applyFill="1" applyBorder="1" applyAlignment="1" applyProtection="1">
      <alignment horizontal="center" vertical="center" wrapText="1"/>
    </xf>
    <xf numFmtId="0" fontId="43" fillId="2" borderId="10" xfId="3" applyFont="1" applyFill="1" applyBorder="1" applyAlignment="1" applyProtection="1">
      <alignment horizontal="center" vertical="center" wrapText="1"/>
    </xf>
    <xf numFmtId="10" fontId="3" fillId="2" borderId="1" xfId="2" applyNumberFormat="1" applyFont="1" applyFill="1" applyBorder="1" applyAlignment="1">
      <alignment horizontal="center" vertical="center"/>
    </xf>
    <xf numFmtId="10" fontId="3" fillId="2" borderId="7" xfId="2" applyNumberFormat="1" applyFont="1" applyFill="1" applyBorder="1" applyAlignment="1">
      <alignment horizontal="center" vertical="center"/>
    </xf>
    <xf numFmtId="10" fontId="3" fillId="2" borderId="12" xfId="2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3" fillId="2" borderId="12" xfId="3" applyFont="1" applyFill="1" applyBorder="1" applyAlignment="1">
      <alignment horizontal="center" vertical="center"/>
    </xf>
    <xf numFmtId="0" fontId="3" fillId="2" borderId="2" xfId="5" applyFont="1" applyFill="1" applyBorder="1" applyAlignment="1" applyProtection="1">
      <alignment horizontal="center" vertical="center" wrapText="1"/>
    </xf>
    <xf numFmtId="0" fontId="3" fillId="2" borderId="3" xfId="5" applyFont="1" applyFill="1" applyBorder="1" applyAlignment="1" applyProtection="1">
      <alignment horizontal="center" vertical="center" wrapText="1"/>
    </xf>
    <xf numFmtId="0" fontId="3" fillId="2" borderId="10" xfId="5" applyFont="1" applyFill="1" applyBorder="1" applyAlignment="1" applyProtection="1">
      <alignment horizontal="center" vertical="center" wrapText="1"/>
    </xf>
    <xf numFmtId="0" fontId="3" fillId="2" borderId="11" xfId="5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/>
    </xf>
    <xf numFmtId="0" fontId="3" fillId="2" borderId="7" xfId="3" applyFont="1" applyFill="1" applyBorder="1" applyAlignment="1" applyProtection="1">
      <alignment horizontal="center" vertical="center"/>
    </xf>
    <xf numFmtId="0" fontId="3" fillId="2" borderId="12" xfId="3" applyFont="1" applyFill="1" applyBorder="1" applyAlignment="1" applyProtection="1">
      <alignment horizontal="center" vertical="center"/>
    </xf>
    <xf numFmtId="0" fontId="47" fillId="5" borderId="8" xfId="1" applyFont="1" applyFill="1" applyBorder="1" applyAlignment="1">
      <alignment horizontal="left"/>
    </xf>
    <xf numFmtId="0" fontId="47" fillId="5" borderId="9" xfId="1" applyFont="1" applyFill="1" applyBorder="1" applyAlignment="1">
      <alignment horizontal="left"/>
    </xf>
    <xf numFmtId="0" fontId="47" fillId="5" borderId="8" xfId="53" applyFont="1" applyFill="1" applyBorder="1" applyAlignment="1">
      <alignment horizontal="left"/>
    </xf>
    <xf numFmtId="0" fontId="47" fillId="5" borderId="9" xfId="53" applyFont="1" applyFill="1" applyBorder="1" applyAlignment="1">
      <alignment horizontal="left"/>
    </xf>
    <xf numFmtId="0" fontId="47" fillId="5" borderId="0" xfId="1" applyFont="1" applyFill="1" applyBorder="1" applyAlignment="1">
      <alignment horizontal="left"/>
    </xf>
    <xf numFmtId="0" fontId="44" fillId="3" borderId="5" xfId="5" applyFont="1" applyFill="1" applyBorder="1" applyAlignment="1" applyProtection="1">
      <alignment horizontal="center" vertical="center"/>
    </xf>
    <xf numFmtId="0" fontId="44" fillId="3" borderId="4" xfId="5" applyFont="1" applyFill="1" applyBorder="1" applyAlignment="1" applyProtection="1">
      <alignment horizontal="center" vertical="center"/>
    </xf>
    <xf numFmtId="0" fontId="44" fillId="3" borderId="6" xfId="5" applyFont="1" applyFill="1" applyBorder="1" applyAlignment="1" applyProtection="1">
      <alignment horizontal="center" vertical="center"/>
    </xf>
    <xf numFmtId="0" fontId="47" fillId="5" borderId="8" xfId="66" applyFont="1" applyFill="1" applyBorder="1" applyAlignment="1" applyProtection="1">
      <alignment horizontal="left" vertical="center"/>
    </xf>
    <xf numFmtId="0" fontId="47" fillId="5" borderId="9" xfId="66" applyFont="1" applyFill="1" applyBorder="1" applyAlignment="1" applyProtection="1">
      <alignment horizontal="left" vertical="center"/>
    </xf>
    <xf numFmtId="0" fontId="2" fillId="5" borderId="8" xfId="1" applyFont="1" applyFill="1" applyBorder="1" applyAlignment="1">
      <alignment horizontal="left" wrapText="1"/>
    </xf>
    <xf numFmtId="0" fontId="2" fillId="5" borderId="9" xfId="1" applyFont="1" applyFill="1" applyBorder="1" applyAlignment="1">
      <alignment horizontal="left" wrapText="1"/>
    </xf>
    <xf numFmtId="0" fontId="45" fillId="4" borderId="5" xfId="5" applyFont="1" applyFill="1" applyBorder="1" applyAlignment="1" applyProtection="1">
      <alignment horizontal="center" vertical="center"/>
    </xf>
    <xf numFmtId="0" fontId="45" fillId="4" borderId="4" xfId="5" applyFont="1" applyFill="1" applyBorder="1" applyAlignment="1" applyProtection="1">
      <alignment horizontal="center" vertical="center"/>
    </xf>
    <xf numFmtId="0" fontId="45" fillId="4" borderId="6" xfId="5" applyFont="1" applyFill="1" applyBorder="1" applyAlignment="1" applyProtection="1">
      <alignment horizontal="center" vertical="center"/>
    </xf>
    <xf numFmtId="0" fontId="43" fillId="2" borderId="1" xfId="3" applyFont="1" applyFill="1" applyBorder="1" applyAlignment="1" applyProtection="1">
      <alignment horizontal="center" vertical="center" wrapText="1"/>
    </xf>
    <xf numFmtId="0" fontId="43" fillId="2" borderId="7" xfId="3" applyFont="1" applyFill="1" applyBorder="1" applyAlignment="1" applyProtection="1">
      <alignment horizontal="center" vertical="center" wrapText="1"/>
    </xf>
    <xf numFmtId="0" fontId="43" fillId="2" borderId="12" xfId="3" applyFont="1" applyFill="1" applyBorder="1" applyAlignment="1" applyProtection="1">
      <alignment horizontal="center" vertical="center" wrapText="1"/>
    </xf>
    <xf numFmtId="0" fontId="2" fillId="5" borderId="0" xfId="1" applyFont="1" applyFill="1" applyBorder="1" applyAlignment="1">
      <alignment horizontal="left" vertical="top" wrapText="1"/>
    </xf>
    <xf numFmtId="0" fontId="2" fillId="5" borderId="9" xfId="1" applyFont="1" applyFill="1" applyBorder="1" applyAlignment="1">
      <alignment horizontal="left" vertical="top" wrapText="1"/>
    </xf>
    <xf numFmtId="49" fontId="47" fillId="2" borderId="5" xfId="74" applyNumberFormat="1" applyFont="1" applyFill="1" applyBorder="1" applyAlignment="1">
      <alignment horizontal="center" vertical="center"/>
    </xf>
    <xf numFmtId="49" fontId="47" fillId="2" borderId="4" xfId="74" applyNumberFormat="1" applyFont="1" applyFill="1" applyBorder="1" applyAlignment="1">
      <alignment horizontal="center" vertical="center"/>
    </xf>
    <xf numFmtId="49" fontId="47" fillId="2" borderId="6" xfId="74" applyNumberFormat="1" applyFont="1" applyFill="1" applyBorder="1" applyAlignment="1">
      <alignment horizontal="center" vertical="center"/>
    </xf>
    <xf numFmtId="0" fontId="47" fillId="5" borderId="8" xfId="1" applyFont="1" applyFill="1" applyBorder="1" applyAlignment="1">
      <alignment horizontal="left" vertical="center"/>
    </xf>
    <xf numFmtId="0" fontId="47" fillId="5" borderId="9" xfId="1" applyFont="1" applyFill="1" applyBorder="1" applyAlignment="1">
      <alignment horizontal="left" vertical="center"/>
    </xf>
    <xf numFmtId="0" fontId="45" fillId="4" borderId="13" xfId="5" applyFont="1" applyFill="1" applyBorder="1" applyAlignment="1" applyProtection="1">
      <alignment horizontal="center" vertical="center"/>
    </xf>
    <xf numFmtId="0" fontId="2" fillId="5" borderId="8" xfId="7" applyFont="1" applyFill="1" applyBorder="1" applyAlignment="1">
      <alignment horizontal="center" vertical="center" wrapText="1"/>
    </xf>
    <xf numFmtId="0" fontId="2" fillId="5" borderId="9" xfId="7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left" vertical="center" wrapText="1"/>
    </xf>
    <xf numFmtId="0" fontId="2" fillId="5" borderId="9" xfId="1" applyFont="1" applyFill="1" applyBorder="1" applyAlignment="1">
      <alignment horizontal="left" vertical="center" wrapText="1"/>
    </xf>
    <xf numFmtId="0" fontId="2" fillId="5" borderId="8" xfId="7" applyFont="1" applyFill="1" applyBorder="1" applyAlignment="1">
      <alignment horizontal="center" vertical="center"/>
    </xf>
    <xf numFmtId="0" fontId="2" fillId="5" borderId="9" xfId="7" applyFont="1" applyFill="1" applyBorder="1" applyAlignment="1">
      <alignment horizontal="center" vertical="center"/>
    </xf>
    <xf numFmtId="0" fontId="2" fillId="5" borderId="8" xfId="7" applyFont="1" applyFill="1" applyBorder="1" applyAlignment="1">
      <alignment horizontal="left" vertical="center"/>
    </xf>
    <xf numFmtId="0" fontId="2" fillId="5" borderId="9" xfId="7" applyFont="1" applyFill="1" applyBorder="1" applyAlignment="1">
      <alignment horizontal="left" vertical="center"/>
    </xf>
    <xf numFmtId="0" fontId="67" fillId="2" borderId="1" xfId="3" applyFont="1" applyFill="1" applyBorder="1" applyAlignment="1" applyProtection="1">
      <alignment horizontal="center" vertical="center" wrapText="1"/>
    </xf>
    <xf numFmtId="0" fontId="67" fillId="2" borderId="7" xfId="3" applyFont="1" applyFill="1" applyBorder="1" applyAlignment="1" applyProtection="1">
      <alignment horizontal="center" vertical="center" wrapText="1"/>
    </xf>
    <xf numFmtId="0" fontId="67" fillId="2" borderId="12" xfId="3" applyFont="1" applyFill="1" applyBorder="1" applyAlignment="1" applyProtection="1">
      <alignment horizontal="center" vertical="center" wrapText="1"/>
    </xf>
    <xf numFmtId="0" fontId="67" fillId="2" borderId="5" xfId="3" applyFont="1" applyFill="1" applyBorder="1" applyAlignment="1">
      <alignment horizontal="center" vertical="center"/>
    </xf>
    <xf numFmtId="0" fontId="67" fillId="2" borderId="6" xfId="3" applyFont="1" applyFill="1" applyBorder="1" applyAlignment="1">
      <alignment horizontal="center" vertical="center"/>
    </xf>
    <xf numFmtId="0" fontId="5" fillId="2" borderId="2" xfId="5" applyFont="1" applyFill="1" applyBorder="1" applyAlignment="1" applyProtection="1">
      <alignment horizontal="center" vertical="center"/>
    </xf>
    <xf numFmtId="0" fontId="5" fillId="2" borderId="3" xfId="5" applyFont="1" applyFill="1" applyBorder="1" applyAlignment="1" applyProtection="1">
      <alignment horizontal="center" vertical="center"/>
    </xf>
    <xf numFmtId="0" fontId="5" fillId="2" borderId="10" xfId="5" applyFont="1" applyFill="1" applyBorder="1" applyAlignment="1" applyProtection="1">
      <alignment horizontal="center" vertical="center"/>
    </xf>
    <xf numFmtId="0" fontId="5" fillId="2" borderId="11" xfId="5" applyFont="1" applyFill="1" applyBorder="1" applyAlignment="1" applyProtection="1">
      <alignment horizontal="center" vertical="center"/>
    </xf>
    <xf numFmtId="0" fontId="48" fillId="6" borderId="15" xfId="5" applyFont="1" applyFill="1" applyBorder="1" applyAlignment="1" applyProtection="1">
      <alignment horizontal="center" vertical="center"/>
    </xf>
    <xf numFmtId="0" fontId="67" fillId="2" borderId="2" xfId="3" applyFont="1" applyFill="1" applyBorder="1" applyAlignment="1">
      <alignment horizontal="center" vertical="center"/>
    </xf>
    <xf numFmtId="0" fontId="67" fillId="2" borderId="3" xfId="3" applyFont="1" applyFill="1" applyBorder="1" applyAlignment="1">
      <alignment horizontal="center" vertical="center"/>
    </xf>
    <xf numFmtId="0" fontId="2" fillId="5" borderId="8" xfId="7" applyFont="1" applyFill="1" applyBorder="1" applyAlignment="1">
      <alignment horizontal="left" vertical="center" wrapText="1"/>
    </xf>
    <xf numFmtId="0" fontId="2" fillId="5" borderId="9" xfId="7" applyFont="1" applyFill="1" applyBorder="1" applyAlignment="1">
      <alignment horizontal="left" vertical="center" wrapText="1"/>
    </xf>
    <xf numFmtId="0" fontId="2" fillId="5" borderId="10" xfId="7" applyFont="1" applyFill="1" applyBorder="1" applyAlignment="1">
      <alignment horizontal="left" vertical="center" wrapText="1"/>
    </xf>
    <xf numFmtId="0" fontId="2" fillId="5" borderId="11" xfId="7" applyFont="1" applyFill="1" applyBorder="1" applyAlignment="1">
      <alignment horizontal="left" vertical="center" wrapText="1"/>
    </xf>
    <xf numFmtId="0" fontId="2" fillId="5" borderId="7" xfId="8" applyFont="1" applyFill="1" applyBorder="1" applyAlignment="1">
      <alignment horizontal="center" vertical="center" wrapText="1"/>
    </xf>
    <xf numFmtId="0" fontId="3" fillId="5" borderId="8" xfId="7" applyFont="1" applyFill="1" applyBorder="1" applyAlignment="1">
      <alignment horizontal="left" vertical="center" wrapText="1"/>
    </xf>
    <xf numFmtId="0" fontId="3" fillId="5" borderId="9" xfId="7" applyFont="1" applyFill="1" applyBorder="1" applyAlignment="1">
      <alignment horizontal="left" vertical="center" wrapText="1"/>
    </xf>
    <xf numFmtId="0" fontId="43" fillId="2" borderId="4" xfId="3" applyFont="1" applyFill="1" applyBorder="1" applyAlignment="1">
      <alignment horizontal="center" vertical="center" wrapText="1"/>
    </xf>
    <xf numFmtId="10" fontId="3" fillId="2" borderId="3" xfId="2" applyNumberFormat="1" applyFont="1" applyFill="1" applyBorder="1" applyAlignment="1">
      <alignment horizontal="center" vertical="center"/>
    </xf>
    <xf numFmtId="10" fontId="3" fillId="2" borderId="9" xfId="2" applyNumberFormat="1" applyFont="1" applyFill="1" applyBorder="1" applyAlignment="1">
      <alignment horizontal="center" vertical="center"/>
    </xf>
    <xf numFmtId="10" fontId="3" fillId="2" borderId="11" xfId="2" applyNumberFormat="1" applyFont="1" applyFill="1" applyBorder="1" applyAlignment="1">
      <alignment horizontal="center" vertical="center"/>
    </xf>
    <xf numFmtId="0" fontId="47" fillId="0" borderId="8" xfId="1" applyFont="1" applyFill="1" applyBorder="1" applyAlignment="1">
      <alignment horizontal="left"/>
    </xf>
    <xf numFmtId="0" fontId="47" fillId="0" borderId="9" xfId="1" applyFont="1" applyFill="1" applyBorder="1" applyAlignment="1">
      <alignment horizontal="left"/>
    </xf>
    <xf numFmtId="49" fontId="72" fillId="2" borderId="5" xfId="74" applyNumberFormat="1" applyFont="1" applyFill="1" applyBorder="1" applyAlignment="1">
      <alignment horizontal="center" vertical="center"/>
    </xf>
    <xf numFmtId="49" fontId="72" fillId="2" borderId="4" xfId="74" applyNumberFormat="1" applyFont="1" applyFill="1" applyBorder="1" applyAlignment="1">
      <alignment horizontal="center" vertical="center"/>
    </xf>
    <xf numFmtId="49" fontId="72" fillId="2" borderId="6" xfId="74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47" fillId="5" borderId="8" xfId="0" applyFont="1" applyFill="1" applyBorder="1" applyAlignment="1">
      <alignment horizontal="left" vertical="top" wrapText="1"/>
    </xf>
    <xf numFmtId="0" fontId="47" fillId="5" borderId="9" xfId="0" applyFont="1" applyFill="1" applyBorder="1" applyAlignment="1">
      <alignment horizontal="left" vertical="top" wrapText="1"/>
    </xf>
    <xf numFmtId="0" fontId="44" fillId="3" borderId="2" xfId="5" applyFont="1" applyFill="1" applyBorder="1" applyAlignment="1" applyProtection="1">
      <alignment horizontal="center" vertical="center"/>
    </xf>
    <xf numFmtId="0" fontId="44" fillId="3" borderId="14" xfId="5" applyFont="1" applyFill="1" applyBorder="1" applyAlignment="1" applyProtection="1">
      <alignment horizontal="center" vertical="center"/>
    </xf>
    <xf numFmtId="0" fontId="44" fillId="3" borderId="3" xfId="5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2" fillId="0" borderId="8" xfId="7" applyFont="1" applyFill="1" applyBorder="1" applyAlignment="1">
      <alignment horizontal="left" vertical="center" wrapText="1"/>
    </xf>
    <xf numFmtId="0" fontId="2" fillId="0" borderId="9" xfId="7" applyFont="1" applyFill="1" applyBorder="1" applyAlignment="1">
      <alignment horizontal="left" vertical="center" wrapText="1"/>
    </xf>
    <xf numFmtId="49" fontId="3" fillId="0" borderId="1" xfId="74" applyNumberFormat="1" applyFont="1" applyFill="1" applyBorder="1" applyAlignment="1" applyProtection="1">
      <alignment horizontal="center" vertical="center"/>
      <protection locked="0"/>
    </xf>
    <xf numFmtId="49" fontId="3" fillId="5" borderId="1" xfId="52" applyNumberFormat="1" applyFont="1" applyFill="1" applyBorder="1" applyAlignment="1">
      <alignment horizontal="center" vertical="center"/>
    </xf>
    <xf numFmtId="49" fontId="3" fillId="0" borderId="7" xfId="8" applyNumberFormat="1" applyFont="1" applyFill="1" applyBorder="1" applyAlignment="1">
      <alignment horizontal="center" vertical="center"/>
    </xf>
    <xf numFmtId="49" fontId="3" fillId="0" borderId="2" xfId="90" applyNumberFormat="1" applyFont="1" applyFill="1" applyBorder="1" applyAlignment="1">
      <alignment horizontal="center" vertical="top"/>
    </xf>
    <xf numFmtId="49" fontId="3" fillId="5" borderId="2" xfId="90" applyNumberFormat="1" applyFont="1" applyFill="1" applyBorder="1" applyAlignment="1">
      <alignment horizontal="center" vertical="top"/>
    </xf>
    <xf numFmtId="0" fontId="84" fillId="4" borderId="13" xfId="5" applyFont="1" applyFill="1" applyBorder="1" applyAlignment="1" applyProtection="1">
      <alignment horizontal="center" vertical="center"/>
    </xf>
    <xf numFmtId="0" fontId="85" fillId="3" borderId="5" xfId="5" applyFont="1" applyFill="1" applyBorder="1" applyAlignment="1" applyProtection="1">
      <alignment horizontal="center" vertical="center"/>
    </xf>
    <xf numFmtId="0" fontId="85" fillId="3" borderId="4" xfId="5" applyFont="1" applyFill="1" applyBorder="1" applyAlignment="1" applyProtection="1">
      <alignment horizontal="center" vertical="center"/>
    </xf>
    <xf numFmtId="0" fontId="85" fillId="3" borderId="6" xfId="5" applyFont="1" applyFill="1" applyBorder="1" applyAlignment="1" applyProtection="1">
      <alignment horizontal="center" vertical="center"/>
    </xf>
  </cellXfs>
  <cellStyles count="97">
    <cellStyle name="20% - Énfasis1 2" xfId="13"/>
    <cellStyle name="20% - Énfasis1 2 2" xfId="77"/>
    <cellStyle name="20% - Énfasis2 2" xfId="14"/>
    <cellStyle name="20% - Énfasis2 2 2" xfId="78"/>
    <cellStyle name="20% - Énfasis3 2" xfId="15"/>
    <cellStyle name="20% - Énfasis3 2 2" xfId="79"/>
    <cellStyle name="20% - Énfasis4 2" xfId="16"/>
    <cellStyle name="20% - Énfasis4 2 2" xfId="80"/>
    <cellStyle name="20% - Énfasis5 2" xfId="17"/>
    <cellStyle name="20% - Énfasis5 2 2" xfId="81"/>
    <cellStyle name="20% - Énfasis6 2" xfId="18"/>
    <cellStyle name="20% - Énfasis6 2 2" xfId="82"/>
    <cellStyle name="40% - Énfasis1 2" xfId="19"/>
    <cellStyle name="40% - Énfasis1 2 2" xfId="83"/>
    <cellStyle name="40% - Énfasis2 2" xfId="20"/>
    <cellStyle name="40% - Énfasis2 2 2" xfId="84"/>
    <cellStyle name="40% - Énfasis3 2" xfId="21"/>
    <cellStyle name="40% - Énfasis3 2 2" xfId="85"/>
    <cellStyle name="40% - Énfasis4 2" xfId="22"/>
    <cellStyle name="40% - Énfasis4 2 2" xfId="86"/>
    <cellStyle name="40% - Énfasis5 2" xfId="23"/>
    <cellStyle name="40% - Énfasis5 2 2" xfId="87"/>
    <cellStyle name="40% - Énfasis6 2" xfId="24"/>
    <cellStyle name="40% - Énfasis6 2 2" xfId="88"/>
    <cellStyle name="60% - Énfasis1 2" xfId="25"/>
    <cellStyle name="60% - Énfasis2 2" xfId="26"/>
    <cellStyle name="60% - Énfasis3 2" xfId="27"/>
    <cellStyle name="60% - Énfasis4 2" xfId="28"/>
    <cellStyle name="60% - Énfasis5 2" xfId="29"/>
    <cellStyle name="60% - Énfasis6 2" xfId="30"/>
    <cellStyle name="Buena 2" xfId="31"/>
    <cellStyle name="Cálculo 2" xfId="32"/>
    <cellStyle name="Celda de comprobación 2" xfId="33"/>
    <cellStyle name="Celda vinculada 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10"/>
    <cellStyle name="Euro 2" xfId="43"/>
    <cellStyle name="Fecha" xfId="44"/>
    <cellStyle name="Fijo" xfId="45"/>
    <cellStyle name="HEADING1" xfId="46"/>
    <cellStyle name="HEADING2" xfId="47"/>
    <cellStyle name="Incorrecto 2" xfId="48"/>
    <cellStyle name="Millares 2" xfId="49"/>
    <cellStyle name="Millares 3" xfId="50"/>
    <cellStyle name="Millares 3 2" xfId="71"/>
    <cellStyle name="Moneda [0]_TUPA-2001C 2" xfId="68"/>
    <cellStyle name="Neutral 2" xfId="51"/>
    <cellStyle name="Normal" xfId="0" builtinId="0"/>
    <cellStyle name="Normal 2" xfId="1"/>
    <cellStyle name="Normal 2 2" xfId="52"/>
    <cellStyle name="Normal 2 2 2" xfId="53"/>
    <cellStyle name="Normal 2 2_MODULO DE FISCALIZACIÓN" xfId="4"/>
    <cellStyle name="Normal 3" xfId="54"/>
    <cellStyle name="Normal 4" xfId="55"/>
    <cellStyle name="Normal 5" xfId="9"/>
    <cellStyle name="Normal 5 2" xfId="72"/>
    <cellStyle name="Normal_ANEXO 1 TUPA MODULAR logistica (3)" xfId="96"/>
    <cellStyle name="Normal_FINAL-TUPA 2004 2" xfId="75"/>
    <cellStyle name="Normal_FINAL-TUPA 2004 2_MODULO DE FISCALIZACIÓN" xfId="5"/>
    <cellStyle name="Normal_Hoja1" xfId="94"/>
    <cellStyle name="Normal_Hoja1 2_MODULO DE FISCALIZACIÓN" xfId="93"/>
    <cellStyle name="Normal_Hoja1_ANEXO 1 TUPA MODULAR logistica (3)" xfId="95"/>
    <cellStyle name="Normal_OBRASPRIVADA-final 2_MODULO DE FISCALIZACIÓN" xfId="73"/>
    <cellStyle name="Normal_TUPA 2,000-remitido a planeamiento" xfId="8"/>
    <cellStyle name="Normal_TUPA 2,000-remitido a planeamiento 2" xfId="74"/>
    <cellStyle name="Normal_TUPA 2,000-remitido a planeamiento 2_MODULO DE FISCALIZACIÓN" xfId="92"/>
    <cellStyle name="Normal_TUPA 2004 SECRETARIA-ord118-ago 2_MODULO DE FISCALIZACIÓN" xfId="91"/>
    <cellStyle name="Normal_TUPA ACTUALIZADO-MOD 7-OPERACIONES VIALID 2" xfId="67"/>
    <cellStyle name="Normal_TUPA_CATASTRO2009-08-04-2009 final" xfId="11"/>
    <cellStyle name="Normal_TUPA-2001C 2 2" xfId="70"/>
    <cellStyle name="Normal_TUPA-2001C_Tupa2003ULTIMO-19set2sinobras" xfId="7"/>
    <cellStyle name="Normal_TUPA-2001C_Tupa2003ULTIMO-19set2sinobras 2" xfId="66"/>
    <cellStyle name="Normal_TUPA-2001C_Tupa2003ULTIMO-19set2sinobras 2_MODULO DE FISCALIZACIÓN" xfId="90"/>
    <cellStyle name="Normal_TUPA-2001C_Tupa2003ULTIMO-19set2sinobras-1" xfId="6"/>
    <cellStyle name="Normal_TUPA-2001C_Tupa2003ULTIMO-19set2sinobras-1 2" xfId="69"/>
    <cellStyle name="Normal_Tupa2003A 2_Copia de TUPA - FISCALIZACIÓN-22-NOVIEMBRE 2010" xfId="3"/>
    <cellStyle name="Normal_VARIAC REQUIS1" xfId="76"/>
    <cellStyle name="Notas 2" xfId="56"/>
    <cellStyle name="Notas 2 2" xfId="89"/>
    <cellStyle name="Porcentaje 2" xfId="2"/>
    <cellStyle name="Porcentual 2" xfId="12"/>
    <cellStyle name="Porcentual 2 2" xfId="57"/>
    <cellStyle name="Salida 2" xfId="58"/>
    <cellStyle name="Texto de advertencia 2" xfId="59"/>
    <cellStyle name="Texto explicativo 2" xfId="60"/>
    <cellStyle name="Título 1 2" xfId="61"/>
    <cellStyle name="Título 2 2" xfId="62"/>
    <cellStyle name="Título 3 2" xfId="63"/>
    <cellStyle name="Título 4" xfId="64"/>
    <cellStyle name="Total 2" xfId="65"/>
  </cellStyles>
  <dxfs count="0"/>
  <tableStyles count="0" defaultTableStyle="TableStyleMedium9" defaultPivotStyle="PivotStyleLight16"/>
  <colors>
    <mruColors>
      <color rgb="FF008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57150</xdr:colOff>
      <xdr:row>3</xdr:row>
      <xdr:rowOff>0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9525" y="0"/>
          <a:ext cx="295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57150</xdr:colOff>
      <xdr:row>3</xdr:row>
      <xdr:rowOff>0</xdr:rowOff>
    </xdr:to>
    <xdr:pic>
      <xdr:nvPicPr>
        <xdr:cNvPr id="3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9525" y="0"/>
          <a:ext cx="295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57150</xdr:colOff>
      <xdr:row>3</xdr:row>
      <xdr:rowOff>0</xdr:rowOff>
    </xdr:to>
    <xdr:pic>
      <xdr:nvPicPr>
        <xdr:cNvPr id="4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9525" y="0"/>
          <a:ext cx="295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57150</xdr:colOff>
      <xdr:row>3</xdr:row>
      <xdr:rowOff>0</xdr:rowOff>
    </xdr:to>
    <xdr:pic>
      <xdr:nvPicPr>
        <xdr:cNvPr id="5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9525" y="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57150</xdr:colOff>
      <xdr:row>3</xdr:row>
      <xdr:rowOff>0</xdr:rowOff>
    </xdr:to>
    <xdr:pic>
      <xdr:nvPicPr>
        <xdr:cNvPr id="6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9525" y="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57150</xdr:colOff>
      <xdr:row>3</xdr:row>
      <xdr:rowOff>0</xdr:rowOff>
    </xdr:to>
    <xdr:pic>
      <xdr:nvPicPr>
        <xdr:cNvPr id="7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9525" y="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57150</xdr:colOff>
      <xdr:row>3</xdr:row>
      <xdr:rowOff>0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152400" y="0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0</xdr:row>
      <xdr:rowOff>0</xdr:rowOff>
    </xdr:from>
    <xdr:to>
      <xdr:col>1</xdr:col>
      <xdr:colOff>335280</xdr:colOff>
      <xdr:row>1</xdr:row>
      <xdr:rowOff>147242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167640" y="0"/>
          <a:ext cx="310515" cy="33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2</xdr:col>
      <xdr:colOff>104775</xdr:colOff>
      <xdr:row>3</xdr:row>
      <xdr:rowOff>0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200025" y="0"/>
          <a:ext cx="428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2</xdr:col>
      <xdr:colOff>104775</xdr:colOff>
      <xdr:row>3</xdr:row>
      <xdr:rowOff>0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200025" y="0"/>
          <a:ext cx="428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209550</xdr:colOff>
      <xdr:row>3</xdr:row>
      <xdr:rowOff>142875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649" t="8333" r="59721" b="9723"/>
        <a:stretch>
          <a:fillRect/>
        </a:stretch>
      </xdr:blipFill>
      <xdr:spPr bwMode="auto">
        <a:xfrm>
          <a:off x="19050" y="0"/>
          <a:ext cx="5619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209550</xdr:colOff>
      <xdr:row>3</xdr:row>
      <xdr:rowOff>142875</xdr:rowOff>
    </xdr:to>
    <xdr:pic>
      <xdr:nvPicPr>
        <xdr:cNvPr id="3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649" t="8333" r="59721" b="9723"/>
        <a:stretch>
          <a:fillRect/>
        </a:stretch>
      </xdr:blipFill>
      <xdr:spPr bwMode="auto">
        <a:xfrm>
          <a:off x="19050" y="0"/>
          <a:ext cx="5619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209550</xdr:colOff>
      <xdr:row>3</xdr:row>
      <xdr:rowOff>142875</xdr:rowOff>
    </xdr:to>
    <xdr:pic>
      <xdr:nvPicPr>
        <xdr:cNvPr id="4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649" t="8333" r="59721" b="9723"/>
        <a:stretch>
          <a:fillRect/>
        </a:stretch>
      </xdr:blipFill>
      <xdr:spPr bwMode="auto">
        <a:xfrm>
          <a:off x="19050" y="0"/>
          <a:ext cx="5619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209550</xdr:colOff>
      <xdr:row>3</xdr:row>
      <xdr:rowOff>142875</xdr:rowOff>
    </xdr:to>
    <xdr:pic>
      <xdr:nvPicPr>
        <xdr:cNvPr id="5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649" t="8333" r="59721" b="9723"/>
        <a:stretch>
          <a:fillRect/>
        </a:stretch>
      </xdr:blipFill>
      <xdr:spPr bwMode="auto">
        <a:xfrm>
          <a:off x="19050" y="0"/>
          <a:ext cx="5619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57150</xdr:colOff>
      <xdr:row>3</xdr:row>
      <xdr:rowOff>0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152400" y="0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57150</xdr:colOff>
      <xdr:row>3</xdr:row>
      <xdr:rowOff>0</xdr:rowOff>
    </xdr:to>
    <xdr:pic>
      <xdr:nvPicPr>
        <xdr:cNvPr id="3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152400" y="0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57150</xdr:colOff>
      <xdr:row>3</xdr:row>
      <xdr:rowOff>0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152400" y="0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57150</xdr:colOff>
      <xdr:row>3</xdr:row>
      <xdr:rowOff>0</xdr:rowOff>
    </xdr:to>
    <xdr:pic>
      <xdr:nvPicPr>
        <xdr:cNvPr id="3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152400" y="0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57150</xdr:colOff>
      <xdr:row>3</xdr:row>
      <xdr:rowOff>0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152400" y="0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57150</xdr:colOff>
      <xdr:row>3</xdr:row>
      <xdr:rowOff>0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152400" y="0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57150</xdr:colOff>
      <xdr:row>3</xdr:row>
      <xdr:rowOff>0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152400" y="0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57150</xdr:colOff>
      <xdr:row>3</xdr:row>
      <xdr:rowOff>0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152400" y="0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57150</xdr:colOff>
      <xdr:row>3</xdr:row>
      <xdr:rowOff>0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152400" y="0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57150</xdr:colOff>
      <xdr:row>3</xdr:row>
      <xdr:rowOff>0</xdr:rowOff>
    </xdr:to>
    <xdr:pic>
      <xdr:nvPicPr>
        <xdr:cNvPr id="2" name="Picture 1" descr="nuevo logo municipalidad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9" t="8333" r="59721" b="9723"/>
        <a:stretch>
          <a:fillRect/>
        </a:stretch>
      </xdr:blipFill>
      <xdr:spPr bwMode="auto">
        <a:xfrm>
          <a:off x="152400" y="0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ra/AppData/Local/Microsoft/Windows/Temporary%20Internet%20Files/Content.Outlook/987NJA0W/TUPA%20Levantamiento%20de%20Observaciones%20SAT%20COMISION%20DE%20REGIDORES%20%20Y%20DS%20012-2013%20version%20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T "/>
      <sheetName val="GDU"/>
      <sheetName val="GOSM"/>
      <sheetName val="GACU SOP"/>
      <sheetName val="GACU SOP HU "/>
      <sheetName val="GACU SAM"/>
      <sheetName val="GACU SDCI "/>
      <sheetName val="GF"/>
      <sheetName val="SG"/>
      <sheetName val="OPV"/>
      <sheetName val="GDS"/>
      <sheetName val="GAF"/>
      <sheetName val="PC"/>
    </sheetNames>
    <sheetDataSet>
      <sheetData sheetId="0" refreshError="1"/>
      <sheetData sheetId="1" refreshError="1"/>
      <sheetData sheetId="2" refreshError="1">
        <row r="150">
          <cell r="I150">
            <v>695</v>
          </cell>
        </row>
      </sheetData>
      <sheetData sheetId="3" refreshError="1">
        <row r="298">
          <cell r="I298">
            <v>4549.7999999999993</v>
          </cell>
        </row>
      </sheetData>
      <sheetData sheetId="4" refreshError="1">
        <row r="2567">
          <cell r="I2567">
            <v>31538.3</v>
          </cell>
        </row>
      </sheetData>
      <sheetData sheetId="5" refreshError="1">
        <row r="1310">
          <cell r="I1310">
            <v>288.89999999999998</v>
          </cell>
        </row>
      </sheetData>
      <sheetData sheetId="6" refreshError="1">
        <row r="664">
          <cell r="H664">
            <v>8871.5999999999985</v>
          </cell>
        </row>
      </sheetData>
      <sheetData sheetId="7" refreshError="1">
        <row r="119">
          <cell r="I119">
            <v>442.4</v>
          </cell>
        </row>
      </sheetData>
      <sheetData sheetId="8" refreshError="1"/>
      <sheetData sheetId="9" refreshError="1">
        <row r="147">
          <cell r="I147">
            <v>320.0043959335427</v>
          </cell>
        </row>
      </sheetData>
      <sheetData sheetId="10" refreshError="1"/>
      <sheetData sheetId="11" refreshError="1">
        <row r="63">
          <cell r="I63">
            <v>93.3</v>
          </cell>
        </row>
      </sheetData>
      <sheetData sheetId="12" refreshError="1">
        <row r="49">
          <cell r="I49">
            <v>32.5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312"/>
  <sheetViews>
    <sheetView showGridLines="0" tabSelected="1" view="pageBreakPreview" zoomScaleNormal="85" zoomScaleSheetLayoutView="100" workbookViewId="0">
      <pane ySplit="9" topLeftCell="A10" activePane="bottomLeft" state="frozen"/>
      <selection activeCell="H272" sqref="H272"/>
      <selection pane="bottomLeft" activeCell="C13" sqref="C13"/>
    </sheetView>
  </sheetViews>
  <sheetFormatPr baseColWidth="10" defaultRowHeight="15" x14ac:dyDescent="0.25"/>
  <cols>
    <col min="1" max="1" width="4.85546875" customWidth="1"/>
    <col min="2" max="2" width="16.42578125" customWidth="1"/>
    <col min="3" max="3" width="19.7109375" customWidth="1"/>
    <col min="4" max="4" width="3.140625" customWidth="1"/>
    <col min="5" max="5" width="72" customWidth="1"/>
    <col min="6" max="6" width="9.28515625" customWidth="1"/>
    <col min="7" max="7" width="8.85546875" customWidth="1"/>
    <col min="8" max="8" width="7.7109375" customWidth="1"/>
    <col min="9" max="9" width="7.5703125" customWidth="1"/>
    <col min="10" max="10" width="5.7109375" customWidth="1"/>
    <col min="11" max="11" width="5.42578125" customWidth="1"/>
    <col min="12" max="12" width="10" customWidth="1"/>
    <col min="13" max="13" width="12" customWidth="1"/>
    <col min="14" max="14" width="10.7109375" customWidth="1"/>
    <col min="15" max="15" width="14.5703125" customWidth="1"/>
    <col min="16" max="16" width="13.85546875" customWidth="1"/>
    <col min="256" max="256" width="2.140625" customWidth="1"/>
    <col min="257" max="257" width="5.7109375" customWidth="1"/>
    <col min="258" max="258" width="16.42578125" customWidth="1"/>
    <col min="259" max="259" width="18.7109375" customWidth="1"/>
    <col min="260" max="260" width="3.140625" customWidth="1"/>
    <col min="261" max="261" width="71" customWidth="1"/>
    <col min="262" max="263" width="9.28515625" customWidth="1"/>
    <col min="264" max="264" width="8" customWidth="1"/>
    <col min="265" max="265" width="10" customWidth="1"/>
    <col min="266" max="266" width="6.7109375" customWidth="1"/>
    <col min="267" max="267" width="6.5703125" customWidth="1"/>
    <col min="268" max="268" width="10.5703125" customWidth="1"/>
    <col min="269" max="269" width="12" customWidth="1"/>
    <col min="271" max="272" width="13.85546875" customWidth="1"/>
    <col min="512" max="512" width="2.140625" customWidth="1"/>
    <col min="513" max="513" width="5.7109375" customWidth="1"/>
    <col min="514" max="514" width="16.42578125" customWidth="1"/>
    <col min="515" max="515" width="18.7109375" customWidth="1"/>
    <col min="516" max="516" width="3.140625" customWidth="1"/>
    <col min="517" max="517" width="71" customWidth="1"/>
    <col min="518" max="519" width="9.28515625" customWidth="1"/>
    <col min="520" max="520" width="8" customWidth="1"/>
    <col min="521" max="521" width="10" customWidth="1"/>
    <col min="522" max="522" width="6.7109375" customWidth="1"/>
    <col min="523" max="523" width="6.5703125" customWidth="1"/>
    <col min="524" max="524" width="10.5703125" customWidth="1"/>
    <col min="525" max="525" width="12" customWidth="1"/>
    <col min="527" max="528" width="13.85546875" customWidth="1"/>
    <col min="768" max="768" width="2.140625" customWidth="1"/>
    <col min="769" max="769" width="5.7109375" customWidth="1"/>
    <col min="770" max="770" width="16.42578125" customWidth="1"/>
    <col min="771" max="771" width="18.7109375" customWidth="1"/>
    <col min="772" max="772" width="3.140625" customWidth="1"/>
    <col min="773" max="773" width="71" customWidth="1"/>
    <col min="774" max="775" width="9.28515625" customWidth="1"/>
    <col min="776" max="776" width="8" customWidth="1"/>
    <col min="777" max="777" width="10" customWidth="1"/>
    <col min="778" max="778" width="6.7109375" customWidth="1"/>
    <col min="779" max="779" width="6.5703125" customWidth="1"/>
    <col min="780" max="780" width="10.5703125" customWidth="1"/>
    <col min="781" max="781" width="12" customWidth="1"/>
    <col min="783" max="784" width="13.85546875" customWidth="1"/>
    <col min="1024" max="1024" width="2.140625" customWidth="1"/>
    <col min="1025" max="1025" width="5.7109375" customWidth="1"/>
    <col min="1026" max="1026" width="16.42578125" customWidth="1"/>
    <col min="1027" max="1027" width="18.7109375" customWidth="1"/>
    <col min="1028" max="1028" width="3.140625" customWidth="1"/>
    <col min="1029" max="1029" width="71" customWidth="1"/>
    <col min="1030" max="1031" width="9.28515625" customWidth="1"/>
    <col min="1032" max="1032" width="8" customWidth="1"/>
    <col min="1033" max="1033" width="10" customWidth="1"/>
    <col min="1034" max="1034" width="6.7109375" customWidth="1"/>
    <col min="1035" max="1035" width="6.5703125" customWidth="1"/>
    <col min="1036" max="1036" width="10.5703125" customWidth="1"/>
    <col min="1037" max="1037" width="12" customWidth="1"/>
    <col min="1039" max="1040" width="13.85546875" customWidth="1"/>
    <col min="1280" max="1280" width="2.140625" customWidth="1"/>
    <col min="1281" max="1281" width="5.7109375" customWidth="1"/>
    <col min="1282" max="1282" width="16.42578125" customWidth="1"/>
    <col min="1283" max="1283" width="18.7109375" customWidth="1"/>
    <col min="1284" max="1284" width="3.140625" customWidth="1"/>
    <col min="1285" max="1285" width="71" customWidth="1"/>
    <col min="1286" max="1287" width="9.28515625" customWidth="1"/>
    <col min="1288" max="1288" width="8" customWidth="1"/>
    <col min="1289" max="1289" width="10" customWidth="1"/>
    <col min="1290" max="1290" width="6.7109375" customWidth="1"/>
    <col min="1291" max="1291" width="6.5703125" customWidth="1"/>
    <col min="1292" max="1292" width="10.5703125" customWidth="1"/>
    <col min="1293" max="1293" width="12" customWidth="1"/>
    <col min="1295" max="1296" width="13.85546875" customWidth="1"/>
    <col min="1536" max="1536" width="2.140625" customWidth="1"/>
    <col min="1537" max="1537" width="5.7109375" customWidth="1"/>
    <col min="1538" max="1538" width="16.42578125" customWidth="1"/>
    <col min="1539" max="1539" width="18.7109375" customWidth="1"/>
    <col min="1540" max="1540" width="3.140625" customWidth="1"/>
    <col min="1541" max="1541" width="71" customWidth="1"/>
    <col min="1542" max="1543" width="9.28515625" customWidth="1"/>
    <col min="1544" max="1544" width="8" customWidth="1"/>
    <col min="1545" max="1545" width="10" customWidth="1"/>
    <col min="1546" max="1546" width="6.7109375" customWidth="1"/>
    <col min="1547" max="1547" width="6.5703125" customWidth="1"/>
    <col min="1548" max="1548" width="10.5703125" customWidth="1"/>
    <col min="1549" max="1549" width="12" customWidth="1"/>
    <col min="1551" max="1552" width="13.85546875" customWidth="1"/>
    <col min="1792" max="1792" width="2.140625" customWidth="1"/>
    <col min="1793" max="1793" width="5.7109375" customWidth="1"/>
    <col min="1794" max="1794" width="16.42578125" customWidth="1"/>
    <col min="1795" max="1795" width="18.7109375" customWidth="1"/>
    <col min="1796" max="1796" width="3.140625" customWidth="1"/>
    <col min="1797" max="1797" width="71" customWidth="1"/>
    <col min="1798" max="1799" width="9.28515625" customWidth="1"/>
    <col min="1800" max="1800" width="8" customWidth="1"/>
    <col min="1801" max="1801" width="10" customWidth="1"/>
    <col min="1802" max="1802" width="6.7109375" customWidth="1"/>
    <col min="1803" max="1803" width="6.5703125" customWidth="1"/>
    <col min="1804" max="1804" width="10.5703125" customWidth="1"/>
    <col min="1805" max="1805" width="12" customWidth="1"/>
    <col min="1807" max="1808" width="13.85546875" customWidth="1"/>
    <col min="2048" max="2048" width="2.140625" customWidth="1"/>
    <col min="2049" max="2049" width="5.7109375" customWidth="1"/>
    <col min="2050" max="2050" width="16.42578125" customWidth="1"/>
    <col min="2051" max="2051" width="18.7109375" customWidth="1"/>
    <col min="2052" max="2052" width="3.140625" customWidth="1"/>
    <col min="2053" max="2053" width="71" customWidth="1"/>
    <col min="2054" max="2055" width="9.28515625" customWidth="1"/>
    <col min="2056" max="2056" width="8" customWidth="1"/>
    <col min="2057" max="2057" width="10" customWidth="1"/>
    <col min="2058" max="2058" width="6.7109375" customWidth="1"/>
    <col min="2059" max="2059" width="6.5703125" customWidth="1"/>
    <col min="2060" max="2060" width="10.5703125" customWidth="1"/>
    <col min="2061" max="2061" width="12" customWidth="1"/>
    <col min="2063" max="2064" width="13.85546875" customWidth="1"/>
    <col min="2304" max="2304" width="2.140625" customWidth="1"/>
    <col min="2305" max="2305" width="5.7109375" customWidth="1"/>
    <col min="2306" max="2306" width="16.42578125" customWidth="1"/>
    <col min="2307" max="2307" width="18.7109375" customWidth="1"/>
    <col min="2308" max="2308" width="3.140625" customWidth="1"/>
    <col min="2309" max="2309" width="71" customWidth="1"/>
    <col min="2310" max="2311" width="9.28515625" customWidth="1"/>
    <col min="2312" max="2312" width="8" customWidth="1"/>
    <col min="2313" max="2313" width="10" customWidth="1"/>
    <col min="2314" max="2314" width="6.7109375" customWidth="1"/>
    <col min="2315" max="2315" width="6.5703125" customWidth="1"/>
    <col min="2316" max="2316" width="10.5703125" customWidth="1"/>
    <col min="2317" max="2317" width="12" customWidth="1"/>
    <col min="2319" max="2320" width="13.85546875" customWidth="1"/>
    <col min="2560" max="2560" width="2.140625" customWidth="1"/>
    <col min="2561" max="2561" width="5.7109375" customWidth="1"/>
    <col min="2562" max="2562" width="16.42578125" customWidth="1"/>
    <col min="2563" max="2563" width="18.7109375" customWidth="1"/>
    <col min="2564" max="2564" width="3.140625" customWidth="1"/>
    <col min="2565" max="2565" width="71" customWidth="1"/>
    <col min="2566" max="2567" width="9.28515625" customWidth="1"/>
    <col min="2568" max="2568" width="8" customWidth="1"/>
    <col min="2569" max="2569" width="10" customWidth="1"/>
    <col min="2570" max="2570" width="6.7109375" customWidth="1"/>
    <col min="2571" max="2571" width="6.5703125" customWidth="1"/>
    <col min="2572" max="2572" width="10.5703125" customWidth="1"/>
    <col min="2573" max="2573" width="12" customWidth="1"/>
    <col min="2575" max="2576" width="13.85546875" customWidth="1"/>
    <col min="2816" max="2816" width="2.140625" customWidth="1"/>
    <col min="2817" max="2817" width="5.7109375" customWidth="1"/>
    <col min="2818" max="2818" width="16.42578125" customWidth="1"/>
    <col min="2819" max="2819" width="18.7109375" customWidth="1"/>
    <col min="2820" max="2820" width="3.140625" customWidth="1"/>
    <col min="2821" max="2821" width="71" customWidth="1"/>
    <col min="2822" max="2823" width="9.28515625" customWidth="1"/>
    <col min="2824" max="2824" width="8" customWidth="1"/>
    <col min="2825" max="2825" width="10" customWidth="1"/>
    <col min="2826" max="2826" width="6.7109375" customWidth="1"/>
    <col min="2827" max="2827" width="6.5703125" customWidth="1"/>
    <col min="2828" max="2828" width="10.5703125" customWidth="1"/>
    <col min="2829" max="2829" width="12" customWidth="1"/>
    <col min="2831" max="2832" width="13.85546875" customWidth="1"/>
    <col min="3072" max="3072" width="2.140625" customWidth="1"/>
    <col min="3073" max="3073" width="5.7109375" customWidth="1"/>
    <col min="3074" max="3074" width="16.42578125" customWidth="1"/>
    <col min="3075" max="3075" width="18.7109375" customWidth="1"/>
    <col min="3076" max="3076" width="3.140625" customWidth="1"/>
    <col min="3077" max="3077" width="71" customWidth="1"/>
    <col min="3078" max="3079" width="9.28515625" customWidth="1"/>
    <col min="3080" max="3080" width="8" customWidth="1"/>
    <col min="3081" max="3081" width="10" customWidth="1"/>
    <col min="3082" max="3082" width="6.7109375" customWidth="1"/>
    <col min="3083" max="3083" width="6.5703125" customWidth="1"/>
    <col min="3084" max="3084" width="10.5703125" customWidth="1"/>
    <col min="3085" max="3085" width="12" customWidth="1"/>
    <col min="3087" max="3088" width="13.85546875" customWidth="1"/>
    <col min="3328" max="3328" width="2.140625" customWidth="1"/>
    <col min="3329" max="3329" width="5.7109375" customWidth="1"/>
    <col min="3330" max="3330" width="16.42578125" customWidth="1"/>
    <col min="3331" max="3331" width="18.7109375" customWidth="1"/>
    <col min="3332" max="3332" width="3.140625" customWidth="1"/>
    <col min="3333" max="3333" width="71" customWidth="1"/>
    <col min="3334" max="3335" width="9.28515625" customWidth="1"/>
    <col min="3336" max="3336" width="8" customWidth="1"/>
    <col min="3337" max="3337" width="10" customWidth="1"/>
    <col min="3338" max="3338" width="6.7109375" customWidth="1"/>
    <col min="3339" max="3339" width="6.5703125" customWidth="1"/>
    <col min="3340" max="3340" width="10.5703125" customWidth="1"/>
    <col min="3341" max="3341" width="12" customWidth="1"/>
    <col min="3343" max="3344" width="13.85546875" customWidth="1"/>
    <col min="3584" max="3584" width="2.140625" customWidth="1"/>
    <col min="3585" max="3585" width="5.7109375" customWidth="1"/>
    <col min="3586" max="3586" width="16.42578125" customWidth="1"/>
    <col min="3587" max="3587" width="18.7109375" customWidth="1"/>
    <col min="3588" max="3588" width="3.140625" customWidth="1"/>
    <col min="3589" max="3589" width="71" customWidth="1"/>
    <col min="3590" max="3591" width="9.28515625" customWidth="1"/>
    <col min="3592" max="3592" width="8" customWidth="1"/>
    <col min="3593" max="3593" width="10" customWidth="1"/>
    <col min="3594" max="3594" width="6.7109375" customWidth="1"/>
    <col min="3595" max="3595" width="6.5703125" customWidth="1"/>
    <col min="3596" max="3596" width="10.5703125" customWidth="1"/>
    <col min="3597" max="3597" width="12" customWidth="1"/>
    <col min="3599" max="3600" width="13.85546875" customWidth="1"/>
    <col min="3840" max="3840" width="2.140625" customWidth="1"/>
    <col min="3841" max="3841" width="5.7109375" customWidth="1"/>
    <col min="3842" max="3842" width="16.42578125" customWidth="1"/>
    <col min="3843" max="3843" width="18.7109375" customWidth="1"/>
    <col min="3844" max="3844" width="3.140625" customWidth="1"/>
    <col min="3845" max="3845" width="71" customWidth="1"/>
    <col min="3846" max="3847" width="9.28515625" customWidth="1"/>
    <col min="3848" max="3848" width="8" customWidth="1"/>
    <col min="3849" max="3849" width="10" customWidth="1"/>
    <col min="3850" max="3850" width="6.7109375" customWidth="1"/>
    <col min="3851" max="3851" width="6.5703125" customWidth="1"/>
    <col min="3852" max="3852" width="10.5703125" customWidth="1"/>
    <col min="3853" max="3853" width="12" customWidth="1"/>
    <col min="3855" max="3856" width="13.85546875" customWidth="1"/>
    <col min="4096" max="4096" width="2.140625" customWidth="1"/>
    <col min="4097" max="4097" width="5.7109375" customWidth="1"/>
    <col min="4098" max="4098" width="16.42578125" customWidth="1"/>
    <col min="4099" max="4099" width="18.7109375" customWidth="1"/>
    <col min="4100" max="4100" width="3.140625" customWidth="1"/>
    <col min="4101" max="4101" width="71" customWidth="1"/>
    <col min="4102" max="4103" width="9.28515625" customWidth="1"/>
    <col min="4104" max="4104" width="8" customWidth="1"/>
    <col min="4105" max="4105" width="10" customWidth="1"/>
    <col min="4106" max="4106" width="6.7109375" customWidth="1"/>
    <col min="4107" max="4107" width="6.5703125" customWidth="1"/>
    <col min="4108" max="4108" width="10.5703125" customWidth="1"/>
    <col min="4109" max="4109" width="12" customWidth="1"/>
    <col min="4111" max="4112" width="13.85546875" customWidth="1"/>
    <col min="4352" max="4352" width="2.140625" customWidth="1"/>
    <col min="4353" max="4353" width="5.7109375" customWidth="1"/>
    <col min="4354" max="4354" width="16.42578125" customWidth="1"/>
    <col min="4355" max="4355" width="18.7109375" customWidth="1"/>
    <col min="4356" max="4356" width="3.140625" customWidth="1"/>
    <col min="4357" max="4357" width="71" customWidth="1"/>
    <col min="4358" max="4359" width="9.28515625" customWidth="1"/>
    <col min="4360" max="4360" width="8" customWidth="1"/>
    <col min="4361" max="4361" width="10" customWidth="1"/>
    <col min="4362" max="4362" width="6.7109375" customWidth="1"/>
    <col min="4363" max="4363" width="6.5703125" customWidth="1"/>
    <col min="4364" max="4364" width="10.5703125" customWidth="1"/>
    <col min="4365" max="4365" width="12" customWidth="1"/>
    <col min="4367" max="4368" width="13.85546875" customWidth="1"/>
    <col min="4608" max="4608" width="2.140625" customWidth="1"/>
    <col min="4609" max="4609" width="5.7109375" customWidth="1"/>
    <col min="4610" max="4610" width="16.42578125" customWidth="1"/>
    <col min="4611" max="4611" width="18.7109375" customWidth="1"/>
    <col min="4612" max="4612" width="3.140625" customWidth="1"/>
    <col min="4613" max="4613" width="71" customWidth="1"/>
    <col min="4614" max="4615" width="9.28515625" customWidth="1"/>
    <col min="4616" max="4616" width="8" customWidth="1"/>
    <col min="4617" max="4617" width="10" customWidth="1"/>
    <col min="4618" max="4618" width="6.7109375" customWidth="1"/>
    <col min="4619" max="4619" width="6.5703125" customWidth="1"/>
    <col min="4620" max="4620" width="10.5703125" customWidth="1"/>
    <col min="4621" max="4621" width="12" customWidth="1"/>
    <col min="4623" max="4624" width="13.85546875" customWidth="1"/>
    <col min="4864" max="4864" width="2.140625" customWidth="1"/>
    <col min="4865" max="4865" width="5.7109375" customWidth="1"/>
    <col min="4866" max="4866" width="16.42578125" customWidth="1"/>
    <col min="4867" max="4867" width="18.7109375" customWidth="1"/>
    <col min="4868" max="4868" width="3.140625" customWidth="1"/>
    <col min="4869" max="4869" width="71" customWidth="1"/>
    <col min="4870" max="4871" width="9.28515625" customWidth="1"/>
    <col min="4872" max="4872" width="8" customWidth="1"/>
    <col min="4873" max="4873" width="10" customWidth="1"/>
    <col min="4874" max="4874" width="6.7109375" customWidth="1"/>
    <col min="4875" max="4875" width="6.5703125" customWidth="1"/>
    <col min="4876" max="4876" width="10.5703125" customWidth="1"/>
    <col min="4877" max="4877" width="12" customWidth="1"/>
    <col min="4879" max="4880" width="13.85546875" customWidth="1"/>
    <col min="5120" max="5120" width="2.140625" customWidth="1"/>
    <col min="5121" max="5121" width="5.7109375" customWidth="1"/>
    <col min="5122" max="5122" width="16.42578125" customWidth="1"/>
    <col min="5123" max="5123" width="18.7109375" customWidth="1"/>
    <col min="5124" max="5124" width="3.140625" customWidth="1"/>
    <col min="5125" max="5125" width="71" customWidth="1"/>
    <col min="5126" max="5127" width="9.28515625" customWidth="1"/>
    <col min="5128" max="5128" width="8" customWidth="1"/>
    <col min="5129" max="5129" width="10" customWidth="1"/>
    <col min="5130" max="5130" width="6.7109375" customWidth="1"/>
    <col min="5131" max="5131" width="6.5703125" customWidth="1"/>
    <col min="5132" max="5132" width="10.5703125" customWidth="1"/>
    <col min="5133" max="5133" width="12" customWidth="1"/>
    <col min="5135" max="5136" width="13.85546875" customWidth="1"/>
    <col min="5376" max="5376" width="2.140625" customWidth="1"/>
    <col min="5377" max="5377" width="5.7109375" customWidth="1"/>
    <col min="5378" max="5378" width="16.42578125" customWidth="1"/>
    <col min="5379" max="5379" width="18.7109375" customWidth="1"/>
    <col min="5380" max="5380" width="3.140625" customWidth="1"/>
    <col min="5381" max="5381" width="71" customWidth="1"/>
    <col min="5382" max="5383" width="9.28515625" customWidth="1"/>
    <col min="5384" max="5384" width="8" customWidth="1"/>
    <col min="5385" max="5385" width="10" customWidth="1"/>
    <col min="5386" max="5386" width="6.7109375" customWidth="1"/>
    <col min="5387" max="5387" width="6.5703125" customWidth="1"/>
    <col min="5388" max="5388" width="10.5703125" customWidth="1"/>
    <col min="5389" max="5389" width="12" customWidth="1"/>
    <col min="5391" max="5392" width="13.85546875" customWidth="1"/>
    <col min="5632" max="5632" width="2.140625" customWidth="1"/>
    <col min="5633" max="5633" width="5.7109375" customWidth="1"/>
    <col min="5634" max="5634" width="16.42578125" customWidth="1"/>
    <col min="5635" max="5635" width="18.7109375" customWidth="1"/>
    <col min="5636" max="5636" width="3.140625" customWidth="1"/>
    <col min="5637" max="5637" width="71" customWidth="1"/>
    <col min="5638" max="5639" width="9.28515625" customWidth="1"/>
    <col min="5640" max="5640" width="8" customWidth="1"/>
    <col min="5641" max="5641" width="10" customWidth="1"/>
    <col min="5642" max="5642" width="6.7109375" customWidth="1"/>
    <col min="5643" max="5643" width="6.5703125" customWidth="1"/>
    <col min="5644" max="5644" width="10.5703125" customWidth="1"/>
    <col min="5645" max="5645" width="12" customWidth="1"/>
    <col min="5647" max="5648" width="13.85546875" customWidth="1"/>
    <col min="5888" max="5888" width="2.140625" customWidth="1"/>
    <col min="5889" max="5889" width="5.7109375" customWidth="1"/>
    <col min="5890" max="5890" width="16.42578125" customWidth="1"/>
    <col min="5891" max="5891" width="18.7109375" customWidth="1"/>
    <col min="5892" max="5892" width="3.140625" customWidth="1"/>
    <col min="5893" max="5893" width="71" customWidth="1"/>
    <col min="5894" max="5895" width="9.28515625" customWidth="1"/>
    <col min="5896" max="5896" width="8" customWidth="1"/>
    <col min="5897" max="5897" width="10" customWidth="1"/>
    <col min="5898" max="5898" width="6.7109375" customWidth="1"/>
    <col min="5899" max="5899" width="6.5703125" customWidth="1"/>
    <col min="5900" max="5900" width="10.5703125" customWidth="1"/>
    <col min="5901" max="5901" width="12" customWidth="1"/>
    <col min="5903" max="5904" width="13.85546875" customWidth="1"/>
    <col min="6144" max="6144" width="2.140625" customWidth="1"/>
    <col min="6145" max="6145" width="5.7109375" customWidth="1"/>
    <col min="6146" max="6146" width="16.42578125" customWidth="1"/>
    <col min="6147" max="6147" width="18.7109375" customWidth="1"/>
    <col min="6148" max="6148" width="3.140625" customWidth="1"/>
    <col min="6149" max="6149" width="71" customWidth="1"/>
    <col min="6150" max="6151" width="9.28515625" customWidth="1"/>
    <col min="6152" max="6152" width="8" customWidth="1"/>
    <col min="6153" max="6153" width="10" customWidth="1"/>
    <col min="6154" max="6154" width="6.7109375" customWidth="1"/>
    <col min="6155" max="6155" width="6.5703125" customWidth="1"/>
    <col min="6156" max="6156" width="10.5703125" customWidth="1"/>
    <col min="6157" max="6157" width="12" customWidth="1"/>
    <col min="6159" max="6160" width="13.85546875" customWidth="1"/>
    <col min="6400" max="6400" width="2.140625" customWidth="1"/>
    <col min="6401" max="6401" width="5.7109375" customWidth="1"/>
    <col min="6402" max="6402" width="16.42578125" customWidth="1"/>
    <col min="6403" max="6403" width="18.7109375" customWidth="1"/>
    <col min="6404" max="6404" width="3.140625" customWidth="1"/>
    <col min="6405" max="6405" width="71" customWidth="1"/>
    <col min="6406" max="6407" width="9.28515625" customWidth="1"/>
    <col min="6408" max="6408" width="8" customWidth="1"/>
    <col min="6409" max="6409" width="10" customWidth="1"/>
    <col min="6410" max="6410" width="6.7109375" customWidth="1"/>
    <col min="6411" max="6411" width="6.5703125" customWidth="1"/>
    <col min="6412" max="6412" width="10.5703125" customWidth="1"/>
    <col min="6413" max="6413" width="12" customWidth="1"/>
    <col min="6415" max="6416" width="13.85546875" customWidth="1"/>
    <col min="6656" max="6656" width="2.140625" customWidth="1"/>
    <col min="6657" max="6657" width="5.7109375" customWidth="1"/>
    <col min="6658" max="6658" width="16.42578125" customWidth="1"/>
    <col min="6659" max="6659" width="18.7109375" customWidth="1"/>
    <col min="6660" max="6660" width="3.140625" customWidth="1"/>
    <col min="6661" max="6661" width="71" customWidth="1"/>
    <col min="6662" max="6663" width="9.28515625" customWidth="1"/>
    <col min="6664" max="6664" width="8" customWidth="1"/>
    <col min="6665" max="6665" width="10" customWidth="1"/>
    <col min="6666" max="6666" width="6.7109375" customWidth="1"/>
    <col min="6667" max="6667" width="6.5703125" customWidth="1"/>
    <col min="6668" max="6668" width="10.5703125" customWidth="1"/>
    <col min="6669" max="6669" width="12" customWidth="1"/>
    <col min="6671" max="6672" width="13.85546875" customWidth="1"/>
    <col min="6912" max="6912" width="2.140625" customWidth="1"/>
    <col min="6913" max="6913" width="5.7109375" customWidth="1"/>
    <col min="6914" max="6914" width="16.42578125" customWidth="1"/>
    <col min="6915" max="6915" width="18.7109375" customWidth="1"/>
    <col min="6916" max="6916" width="3.140625" customWidth="1"/>
    <col min="6917" max="6917" width="71" customWidth="1"/>
    <col min="6918" max="6919" width="9.28515625" customWidth="1"/>
    <col min="6920" max="6920" width="8" customWidth="1"/>
    <col min="6921" max="6921" width="10" customWidth="1"/>
    <col min="6922" max="6922" width="6.7109375" customWidth="1"/>
    <col min="6923" max="6923" width="6.5703125" customWidth="1"/>
    <col min="6924" max="6924" width="10.5703125" customWidth="1"/>
    <col min="6925" max="6925" width="12" customWidth="1"/>
    <col min="6927" max="6928" width="13.85546875" customWidth="1"/>
    <col min="7168" max="7168" width="2.140625" customWidth="1"/>
    <col min="7169" max="7169" width="5.7109375" customWidth="1"/>
    <col min="7170" max="7170" width="16.42578125" customWidth="1"/>
    <col min="7171" max="7171" width="18.7109375" customWidth="1"/>
    <col min="7172" max="7172" width="3.140625" customWidth="1"/>
    <col min="7173" max="7173" width="71" customWidth="1"/>
    <col min="7174" max="7175" width="9.28515625" customWidth="1"/>
    <col min="7176" max="7176" width="8" customWidth="1"/>
    <col min="7177" max="7177" width="10" customWidth="1"/>
    <col min="7178" max="7178" width="6.7109375" customWidth="1"/>
    <col min="7179" max="7179" width="6.5703125" customWidth="1"/>
    <col min="7180" max="7180" width="10.5703125" customWidth="1"/>
    <col min="7181" max="7181" width="12" customWidth="1"/>
    <col min="7183" max="7184" width="13.85546875" customWidth="1"/>
    <col min="7424" max="7424" width="2.140625" customWidth="1"/>
    <col min="7425" max="7425" width="5.7109375" customWidth="1"/>
    <col min="7426" max="7426" width="16.42578125" customWidth="1"/>
    <col min="7427" max="7427" width="18.7109375" customWidth="1"/>
    <col min="7428" max="7428" width="3.140625" customWidth="1"/>
    <col min="7429" max="7429" width="71" customWidth="1"/>
    <col min="7430" max="7431" width="9.28515625" customWidth="1"/>
    <col min="7432" max="7432" width="8" customWidth="1"/>
    <col min="7433" max="7433" width="10" customWidth="1"/>
    <col min="7434" max="7434" width="6.7109375" customWidth="1"/>
    <col min="7435" max="7435" width="6.5703125" customWidth="1"/>
    <col min="7436" max="7436" width="10.5703125" customWidth="1"/>
    <col min="7437" max="7437" width="12" customWidth="1"/>
    <col min="7439" max="7440" width="13.85546875" customWidth="1"/>
    <col min="7680" max="7680" width="2.140625" customWidth="1"/>
    <col min="7681" max="7681" width="5.7109375" customWidth="1"/>
    <col min="7682" max="7682" width="16.42578125" customWidth="1"/>
    <col min="7683" max="7683" width="18.7109375" customWidth="1"/>
    <col min="7684" max="7684" width="3.140625" customWidth="1"/>
    <col min="7685" max="7685" width="71" customWidth="1"/>
    <col min="7686" max="7687" width="9.28515625" customWidth="1"/>
    <col min="7688" max="7688" width="8" customWidth="1"/>
    <col min="7689" max="7689" width="10" customWidth="1"/>
    <col min="7690" max="7690" width="6.7109375" customWidth="1"/>
    <col min="7691" max="7691" width="6.5703125" customWidth="1"/>
    <col min="7692" max="7692" width="10.5703125" customWidth="1"/>
    <col min="7693" max="7693" width="12" customWidth="1"/>
    <col min="7695" max="7696" width="13.85546875" customWidth="1"/>
    <col min="7936" max="7936" width="2.140625" customWidth="1"/>
    <col min="7937" max="7937" width="5.7109375" customWidth="1"/>
    <col min="7938" max="7938" width="16.42578125" customWidth="1"/>
    <col min="7939" max="7939" width="18.7109375" customWidth="1"/>
    <col min="7940" max="7940" width="3.140625" customWidth="1"/>
    <col min="7941" max="7941" width="71" customWidth="1"/>
    <col min="7942" max="7943" width="9.28515625" customWidth="1"/>
    <col min="7944" max="7944" width="8" customWidth="1"/>
    <col min="7945" max="7945" width="10" customWidth="1"/>
    <col min="7946" max="7946" width="6.7109375" customWidth="1"/>
    <col min="7947" max="7947" width="6.5703125" customWidth="1"/>
    <col min="7948" max="7948" width="10.5703125" customWidth="1"/>
    <col min="7949" max="7949" width="12" customWidth="1"/>
    <col min="7951" max="7952" width="13.85546875" customWidth="1"/>
    <col min="8192" max="8192" width="2.140625" customWidth="1"/>
    <col min="8193" max="8193" width="5.7109375" customWidth="1"/>
    <col min="8194" max="8194" width="16.42578125" customWidth="1"/>
    <col min="8195" max="8195" width="18.7109375" customWidth="1"/>
    <col min="8196" max="8196" width="3.140625" customWidth="1"/>
    <col min="8197" max="8197" width="71" customWidth="1"/>
    <col min="8198" max="8199" width="9.28515625" customWidth="1"/>
    <col min="8200" max="8200" width="8" customWidth="1"/>
    <col min="8201" max="8201" width="10" customWidth="1"/>
    <col min="8202" max="8202" width="6.7109375" customWidth="1"/>
    <col min="8203" max="8203" width="6.5703125" customWidth="1"/>
    <col min="8204" max="8204" width="10.5703125" customWidth="1"/>
    <col min="8205" max="8205" width="12" customWidth="1"/>
    <col min="8207" max="8208" width="13.85546875" customWidth="1"/>
    <col min="8448" max="8448" width="2.140625" customWidth="1"/>
    <col min="8449" max="8449" width="5.7109375" customWidth="1"/>
    <col min="8450" max="8450" width="16.42578125" customWidth="1"/>
    <col min="8451" max="8451" width="18.7109375" customWidth="1"/>
    <col min="8452" max="8452" width="3.140625" customWidth="1"/>
    <col min="8453" max="8453" width="71" customWidth="1"/>
    <col min="8454" max="8455" width="9.28515625" customWidth="1"/>
    <col min="8456" max="8456" width="8" customWidth="1"/>
    <col min="8457" max="8457" width="10" customWidth="1"/>
    <col min="8458" max="8458" width="6.7109375" customWidth="1"/>
    <col min="8459" max="8459" width="6.5703125" customWidth="1"/>
    <col min="8460" max="8460" width="10.5703125" customWidth="1"/>
    <col min="8461" max="8461" width="12" customWidth="1"/>
    <col min="8463" max="8464" width="13.85546875" customWidth="1"/>
    <col min="8704" max="8704" width="2.140625" customWidth="1"/>
    <col min="8705" max="8705" width="5.7109375" customWidth="1"/>
    <col min="8706" max="8706" width="16.42578125" customWidth="1"/>
    <col min="8707" max="8707" width="18.7109375" customWidth="1"/>
    <col min="8708" max="8708" width="3.140625" customWidth="1"/>
    <col min="8709" max="8709" width="71" customWidth="1"/>
    <col min="8710" max="8711" width="9.28515625" customWidth="1"/>
    <col min="8712" max="8712" width="8" customWidth="1"/>
    <col min="8713" max="8713" width="10" customWidth="1"/>
    <col min="8714" max="8714" width="6.7109375" customWidth="1"/>
    <col min="8715" max="8715" width="6.5703125" customWidth="1"/>
    <col min="8716" max="8716" width="10.5703125" customWidth="1"/>
    <col min="8717" max="8717" width="12" customWidth="1"/>
    <col min="8719" max="8720" width="13.85546875" customWidth="1"/>
    <col min="8960" max="8960" width="2.140625" customWidth="1"/>
    <col min="8961" max="8961" width="5.7109375" customWidth="1"/>
    <col min="8962" max="8962" width="16.42578125" customWidth="1"/>
    <col min="8963" max="8963" width="18.7109375" customWidth="1"/>
    <col min="8964" max="8964" width="3.140625" customWidth="1"/>
    <col min="8965" max="8965" width="71" customWidth="1"/>
    <col min="8966" max="8967" width="9.28515625" customWidth="1"/>
    <col min="8968" max="8968" width="8" customWidth="1"/>
    <col min="8969" max="8969" width="10" customWidth="1"/>
    <col min="8970" max="8970" width="6.7109375" customWidth="1"/>
    <col min="8971" max="8971" width="6.5703125" customWidth="1"/>
    <col min="8972" max="8972" width="10.5703125" customWidth="1"/>
    <col min="8973" max="8973" width="12" customWidth="1"/>
    <col min="8975" max="8976" width="13.85546875" customWidth="1"/>
    <col min="9216" max="9216" width="2.140625" customWidth="1"/>
    <col min="9217" max="9217" width="5.7109375" customWidth="1"/>
    <col min="9218" max="9218" width="16.42578125" customWidth="1"/>
    <col min="9219" max="9219" width="18.7109375" customWidth="1"/>
    <col min="9220" max="9220" width="3.140625" customWidth="1"/>
    <col min="9221" max="9221" width="71" customWidth="1"/>
    <col min="9222" max="9223" width="9.28515625" customWidth="1"/>
    <col min="9224" max="9224" width="8" customWidth="1"/>
    <col min="9225" max="9225" width="10" customWidth="1"/>
    <col min="9226" max="9226" width="6.7109375" customWidth="1"/>
    <col min="9227" max="9227" width="6.5703125" customWidth="1"/>
    <col min="9228" max="9228" width="10.5703125" customWidth="1"/>
    <col min="9229" max="9229" width="12" customWidth="1"/>
    <col min="9231" max="9232" width="13.85546875" customWidth="1"/>
    <col min="9472" max="9472" width="2.140625" customWidth="1"/>
    <col min="9473" max="9473" width="5.7109375" customWidth="1"/>
    <col min="9474" max="9474" width="16.42578125" customWidth="1"/>
    <col min="9475" max="9475" width="18.7109375" customWidth="1"/>
    <col min="9476" max="9476" width="3.140625" customWidth="1"/>
    <col min="9477" max="9477" width="71" customWidth="1"/>
    <col min="9478" max="9479" width="9.28515625" customWidth="1"/>
    <col min="9480" max="9480" width="8" customWidth="1"/>
    <col min="9481" max="9481" width="10" customWidth="1"/>
    <col min="9482" max="9482" width="6.7109375" customWidth="1"/>
    <col min="9483" max="9483" width="6.5703125" customWidth="1"/>
    <col min="9484" max="9484" width="10.5703125" customWidth="1"/>
    <col min="9485" max="9485" width="12" customWidth="1"/>
    <col min="9487" max="9488" width="13.85546875" customWidth="1"/>
    <col min="9728" max="9728" width="2.140625" customWidth="1"/>
    <col min="9729" max="9729" width="5.7109375" customWidth="1"/>
    <col min="9730" max="9730" width="16.42578125" customWidth="1"/>
    <col min="9731" max="9731" width="18.7109375" customWidth="1"/>
    <col min="9732" max="9732" width="3.140625" customWidth="1"/>
    <col min="9733" max="9733" width="71" customWidth="1"/>
    <col min="9734" max="9735" width="9.28515625" customWidth="1"/>
    <col min="9736" max="9736" width="8" customWidth="1"/>
    <col min="9737" max="9737" width="10" customWidth="1"/>
    <col min="9738" max="9738" width="6.7109375" customWidth="1"/>
    <col min="9739" max="9739" width="6.5703125" customWidth="1"/>
    <col min="9740" max="9740" width="10.5703125" customWidth="1"/>
    <col min="9741" max="9741" width="12" customWidth="1"/>
    <col min="9743" max="9744" width="13.85546875" customWidth="1"/>
    <col min="9984" max="9984" width="2.140625" customWidth="1"/>
    <col min="9985" max="9985" width="5.7109375" customWidth="1"/>
    <col min="9986" max="9986" width="16.42578125" customWidth="1"/>
    <col min="9987" max="9987" width="18.7109375" customWidth="1"/>
    <col min="9988" max="9988" width="3.140625" customWidth="1"/>
    <col min="9989" max="9989" width="71" customWidth="1"/>
    <col min="9990" max="9991" width="9.28515625" customWidth="1"/>
    <col min="9992" max="9992" width="8" customWidth="1"/>
    <col min="9993" max="9993" width="10" customWidth="1"/>
    <col min="9994" max="9994" width="6.7109375" customWidth="1"/>
    <col min="9995" max="9995" width="6.5703125" customWidth="1"/>
    <col min="9996" max="9996" width="10.5703125" customWidth="1"/>
    <col min="9997" max="9997" width="12" customWidth="1"/>
    <col min="9999" max="10000" width="13.85546875" customWidth="1"/>
    <col min="10240" max="10240" width="2.140625" customWidth="1"/>
    <col min="10241" max="10241" width="5.7109375" customWidth="1"/>
    <col min="10242" max="10242" width="16.42578125" customWidth="1"/>
    <col min="10243" max="10243" width="18.7109375" customWidth="1"/>
    <col min="10244" max="10244" width="3.140625" customWidth="1"/>
    <col min="10245" max="10245" width="71" customWidth="1"/>
    <col min="10246" max="10247" width="9.28515625" customWidth="1"/>
    <col min="10248" max="10248" width="8" customWidth="1"/>
    <col min="10249" max="10249" width="10" customWidth="1"/>
    <col min="10250" max="10250" width="6.7109375" customWidth="1"/>
    <col min="10251" max="10251" width="6.5703125" customWidth="1"/>
    <col min="10252" max="10252" width="10.5703125" customWidth="1"/>
    <col min="10253" max="10253" width="12" customWidth="1"/>
    <col min="10255" max="10256" width="13.85546875" customWidth="1"/>
    <col min="10496" max="10496" width="2.140625" customWidth="1"/>
    <col min="10497" max="10497" width="5.7109375" customWidth="1"/>
    <col min="10498" max="10498" width="16.42578125" customWidth="1"/>
    <col min="10499" max="10499" width="18.7109375" customWidth="1"/>
    <col min="10500" max="10500" width="3.140625" customWidth="1"/>
    <col min="10501" max="10501" width="71" customWidth="1"/>
    <col min="10502" max="10503" width="9.28515625" customWidth="1"/>
    <col min="10504" max="10504" width="8" customWidth="1"/>
    <col min="10505" max="10505" width="10" customWidth="1"/>
    <col min="10506" max="10506" width="6.7109375" customWidth="1"/>
    <col min="10507" max="10507" width="6.5703125" customWidth="1"/>
    <col min="10508" max="10508" width="10.5703125" customWidth="1"/>
    <col min="10509" max="10509" width="12" customWidth="1"/>
    <col min="10511" max="10512" width="13.85546875" customWidth="1"/>
    <col min="10752" max="10752" width="2.140625" customWidth="1"/>
    <col min="10753" max="10753" width="5.7109375" customWidth="1"/>
    <col min="10754" max="10754" width="16.42578125" customWidth="1"/>
    <col min="10755" max="10755" width="18.7109375" customWidth="1"/>
    <col min="10756" max="10756" width="3.140625" customWidth="1"/>
    <col min="10757" max="10757" width="71" customWidth="1"/>
    <col min="10758" max="10759" width="9.28515625" customWidth="1"/>
    <col min="10760" max="10760" width="8" customWidth="1"/>
    <col min="10761" max="10761" width="10" customWidth="1"/>
    <col min="10762" max="10762" width="6.7109375" customWidth="1"/>
    <col min="10763" max="10763" width="6.5703125" customWidth="1"/>
    <col min="10764" max="10764" width="10.5703125" customWidth="1"/>
    <col min="10765" max="10765" width="12" customWidth="1"/>
    <col min="10767" max="10768" width="13.85546875" customWidth="1"/>
    <col min="11008" max="11008" width="2.140625" customWidth="1"/>
    <col min="11009" max="11009" width="5.7109375" customWidth="1"/>
    <col min="11010" max="11010" width="16.42578125" customWidth="1"/>
    <col min="11011" max="11011" width="18.7109375" customWidth="1"/>
    <col min="11012" max="11012" width="3.140625" customWidth="1"/>
    <col min="11013" max="11013" width="71" customWidth="1"/>
    <col min="11014" max="11015" width="9.28515625" customWidth="1"/>
    <col min="11016" max="11016" width="8" customWidth="1"/>
    <col min="11017" max="11017" width="10" customWidth="1"/>
    <col min="11018" max="11018" width="6.7109375" customWidth="1"/>
    <col min="11019" max="11019" width="6.5703125" customWidth="1"/>
    <col min="11020" max="11020" width="10.5703125" customWidth="1"/>
    <col min="11021" max="11021" width="12" customWidth="1"/>
    <col min="11023" max="11024" width="13.85546875" customWidth="1"/>
    <col min="11264" max="11264" width="2.140625" customWidth="1"/>
    <col min="11265" max="11265" width="5.7109375" customWidth="1"/>
    <col min="11266" max="11266" width="16.42578125" customWidth="1"/>
    <col min="11267" max="11267" width="18.7109375" customWidth="1"/>
    <col min="11268" max="11268" width="3.140625" customWidth="1"/>
    <col min="11269" max="11269" width="71" customWidth="1"/>
    <col min="11270" max="11271" width="9.28515625" customWidth="1"/>
    <col min="11272" max="11272" width="8" customWidth="1"/>
    <col min="11273" max="11273" width="10" customWidth="1"/>
    <col min="11274" max="11274" width="6.7109375" customWidth="1"/>
    <col min="11275" max="11275" width="6.5703125" customWidth="1"/>
    <col min="11276" max="11276" width="10.5703125" customWidth="1"/>
    <col min="11277" max="11277" width="12" customWidth="1"/>
    <col min="11279" max="11280" width="13.85546875" customWidth="1"/>
    <col min="11520" max="11520" width="2.140625" customWidth="1"/>
    <col min="11521" max="11521" width="5.7109375" customWidth="1"/>
    <col min="11522" max="11522" width="16.42578125" customWidth="1"/>
    <col min="11523" max="11523" width="18.7109375" customWidth="1"/>
    <col min="11524" max="11524" width="3.140625" customWidth="1"/>
    <col min="11525" max="11525" width="71" customWidth="1"/>
    <col min="11526" max="11527" width="9.28515625" customWidth="1"/>
    <col min="11528" max="11528" width="8" customWidth="1"/>
    <col min="11529" max="11529" width="10" customWidth="1"/>
    <col min="11530" max="11530" width="6.7109375" customWidth="1"/>
    <col min="11531" max="11531" width="6.5703125" customWidth="1"/>
    <col min="11532" max="11532" width="10.5703125" customWidth="1"/>
    <col min="11533" max="11533" width="12" customWidth="1"/>
    <col min="11535" max="11536" width="13.85546875" customWidth="1"/>
    <col min="11776" max="11776" width="2.140625" customWidth="1"/>
    <col min="11777" max="11777" width="5.7109375" customWidth="1"/>
    <col min="11778" max="11778" width="16.42578125" customWidth="1"/>
    <col min="11779" max="11779" width="18.7109375" customWidth="1"/>
    <col min="11780" max="11780" width="3.140625" customWidth="1"/>
    <col min="11781" max="11781" width="71" customWidth="1"/>
    <col min="11782" max="11783" width="9.28515625" customWidth="1"/>
    <col min="11784" max="11784" width="8" customWidth="1"/>
    <col min="11785" max="11785" width="10" customWidth="1"/>
    <col min="11786" max="11786" width="6.7109375" customWidth="1"/>
    <col min="11787" max="11787" width="6.5703125" customWidth="1"/>
    <col min="11788" max="11788" width="10.5703125" customWidth="1"/>
    <col min="11789" max="11789" width="12" customWidth="1"/>
    <col min="11791" max="11792" width="13.85546875" customWidth="1"/>
    <col min="12032" max="12032" width="2.140625" customWidth="1"/>
    <col min="12033" max="12033" width="5.7109375" customWidth="1"/>
    <col min="12034" max="12034" width="16.42578125" customWidth="1"/>
    <col min="12035" max="12035" width="18.7109375" customWidth="1"/>
    <col min="12036" max="12036" width="3.140625" customWidth="1"/>
    <col min="12037" max="12037" width="71" customWidth="1"/>
    <col min="12038" max="12039" width="9.28515625" customWidth="1"/>
    <col min="12040" max="12040" width="8" customWidth="1"/>
    <col min="12041" max="12041" width="10" customWidth="1"/>
    <col min="12042" max="12042" width="6.7109375" customWidth="1"/>
    <col min="12043" max="12043" width="6.5703125" customWidth="1"/>
    <col min="12044" max="12044" width="10.5703125" customWidth="1"/>
    <col min="12045" max="12045" width="12" customWidth="1"/>
    <col min="12047" max="12048" width="13.85546875" customWidth="1"/>
    <col min="12288" max="12288" width="2.140625" customWidth="1"/>
    <col min="12289" max="12289" width="5.7109375" customWidth="1"/>
    <col min="12290" max="12290" width="16.42578125" customWidth="1"/>
    <col min="12291" max="12291" width="18.7109375" customWidth="1"/>
    <col min="12292" max="12292" width="3.140625" customWidth="1"/>
    <col min="12293" max="12293" width="71" customWidth="1"/>
    <col min="12294" max="12295" width="9.28515625" customWidth="1"/>
    <col min="12296" max="12296" width="8" customWidth="1"/>
    <col min="12297" max="12297" width="10" customWidth="1"/>
    <col min="12298" max="12298" width="6.7109375" customWidth="1"/>
    <col min="12299" max="12299" width="6.5703125" customWidth="1"/>
    <col min="12300" max="12300" width="10.5703125" customWidth="1"/>
    <col min="12301" max="12301" width="12" customWidth="1"/>
    <col min="12303" max="12304" width="13.85546875" customWidth="1"/>
    <col min="12544" max="12544" width="2.140625" customWidth="1"/>
    <col min="12545" max="12545" width="5.7109375" customWidth="1"/>
    <col min="12546" max="12546" width="16.42578125" customWidth="1"/>
    <col min="12547" max="12547" width="18.7109375" customWidth="1"/>
    <col min="12548" max="12548" width="3.140625" customWidth="1"/>
    <col min="12549" max="12549" width="71" customWidth="1"/>
    <col min="12550" max="12551" width="9.28515625" customWidth="1"/>
    <col min="12552" max="12552" width="8" customWidth="1"/>
    <col min="12553" max="12553" width="10" customWidth="1"/>
    <col min="12554" max="12554" width="6.7109375" customWidth="1"/>
    <col min="12555" max="12555" width="6.5703125" customWidth="1"/>
    <col min="12556" max="12556" width="10.5703125" customWidth="1"/>
    <col min="12557" max="12557" width="12" customWidth="1"/>
    <col min="12559" max="12560" width="13.85546875" customWidth="1"/>
    <col min="12800" max="12800" width="2.140625" customWidth="1"/>
    <col min="12801" max="12801" width="5.7109375" customWidth="1"/>
    <col min="12802" max="12802" width="16.42578125" customWidth="1"/>
    <col min="12803" max="12803" width="18.7109375" customWidth="1"/>
    <col min="12804" max="12804" width="3.140625" customWidth="1"/>
    <col min="12805" max="12805" width="71" customWidth="1"/>
    <col min="12806" max="12807" width="9.28515625" customWidth="1"/>
    <col min="12808" max="12808" width="8" customWidth="1"/>
    <col min="12809" max="12809" width="10" customWidth="1"/>
    <col min="12810" max="12810" width="6.7109375" customWidth="1"/>
    <col min="12811" max="12811" width="6.5703125" customWidth="1"/>
    <col min="12812" max="12812" width="10.5703125" customWidth="1"/>
    <col min="12813" max="12813" width="12" customWidth="1"/>
    <col min="12815" max="12816" width="13.85546875" customWidth="1"/>
    <col min="13056" max="13056" width="2.140625" customWidth="1"/>
    <col min="13057" max="13057" width="5.7109375" customWidth="1"/>
    <col min="13058" max="13058" width="16.42578125" customWidth="1"/>
    <col min="13059" max="13059" width="18.7109375" customWidth="1"/>
    <col min="13060" max="13060" width="3.140625" customWidth="1"/>
    <col min="13061" max="13061" width="71" customWidth="1"/>
    <col min="13062" max="13063" width="9.28515625" customWidth="1"/>
    <col min="13064" max="13064" width="8" customWidth="1"/>
    <col min="13065" max="13065" width="10" customWidth="1"/>
    <col min="13066" max="13066" width="6.7109375" customWidth="1"/>
    <col min="13067" max="13067" width="6.5703125" customWidth="1"/>
    <col min="13068" max="13068" width="10.5703125" customWidth="1"/>
    <col min="13069" max="13069" width="12" customWidth="1"/>
    <col min="13071" max="13072" width="13.85546875" customWidth="1"/>
    <col min="13312" max="13312" width="2.140625" customWidth="1"/>
    <col min="13313" max="13313" width="5.7109375" customWidth="1"/>
    <col min="13314" max="13314" width="16.42578125" customWidth="1"/>
    <col min="13315" max="13315" width="18.7109375" customWidth="1"/>
    <col min="13316" max="13316" width="3.140625" customWidth="1"/>
    <col min="13317" max="13317" width="71" customWidth="1"/>
    <col min="13318" max="13319" width="9.28515625" customWidth="1"/>
    <col min="13320" max="13320" width="8" customWidth="1"/>
    <col min="13321" max="13321" width="10" customWidth="1"/>
    <col min="13322" max="13322" width="6.7109375" customWidth="1"/>
    <col min="13323" max="13323" width="6.5703125" customWidth="1"/>
    <col min="13324" max="13324" width="10.5703125" customWidth="1"/>
    <col min="13325" max="13325" width="12" customWidth="1"/>
    <col min="13327" max="13328" width="13.85546875" customWidth="1"/>
    <col min="13568" max="13568" width="2.140625" customWidth="1"/>
    <col min="13569" max="13569" width="5.7109375" customWidth="1"/>
    <col min="13570" max="13570" width="16.42578125" customWidth="1"/>
    <col min="13571" max="13571" width="18.7109375" customWidth="1"/>
    <col min="13572" max="13572" width="3.140625" customWidth="1"/>
    <col min="13573" max="13573" width="71" customWidth="1"/>
    <col min="13574" max="13575" width="9.28515625" customWidth="1"/>
    <col min="13576" max="13576" width="8" customWidth="1"/>
    <col min="13577" max="13577" width="10" customWidth="1"/>
    <col min="13578" max="13578" width="6.7109375" customWidth="1"/>
    <col min="13579" max="13579" width="6.5703125" customWidth="1"/>
    <col min="13580" max="13580" width="10.5703125" customWidth="1"/>
    <col min="13581" max="13581" width="12" customWidth="1"/>
    <col min="13583" max="13584" width="13.85546875" customWidth="1"/>
    <col min="13824" max="13824" width="2.140625" customWidth="1"/>
    <col min="13825" max="13825" width="5.7109375" customWidth="1"/>
    <col min="13826" max="13826" width="16.42578125" customWidth="1"/>
    <col min="13827" max="13827" width="18.7109375" customWidth="1"/>
    <col min="13828" max="13828" width="3.140625" customWidth="1"/>
    <col min="13829" max="13829" width="71" customWidth="1"/>
    <col min="13830" max="13831" width="9.28515625" customWidth="1"/>
    <col min="13832" max="13832" width="8" customWidth="1"/>
    <col min="13833" max="13833" width="10" customWidth="1"/>
    <col min="13834" max="13834" width="6.7109375" customWidth="1"/>
    <col min="13835" max="13835" width="6.5703125" customWidth="1"/>
    <col min="13836" max="13836" width="10.5703125" customWidth="1"/>
    <col min="13837" max="13837" width="12" customWidth="1"/>
    <col min="13839" max="13840" width="13.85546875" customWidth="1"/>
    <col min="14080" max="14080" width="2.140625" customWidth="1"/>
    <col min="14081" max="14081" width="5.7109375" customWidth="1"/>
    <col min="14082" max="14082" width="16.42578125" customWidth="1"/>
    <col min="14083" max="14083" width="18.7109375" customWidth="1"/>
    <col min="14084" max="14084" width="3.140625" customWidth="1"/>
    <col min="14085" max="14085" width="71" customWidth="1"/>
    <col min="14086" max="14087" width="9.28515625" customWidth="1"/>
    <col min="14088" max="14088" width="8" customWidth="1"/>
    <col min="14089" max="14089" width="10" customWidth="1"/>
    <col min="14090" max="14090" width="6.7109375" customWidth="1"/>
    <col min="14091" max="14091" width="6.5703125" customWidth="1"/>
    <col min="14092" max="14092" width="10.5703125" customWidth="1"/>
    <col min="14093" max="14093" width="12" customWidth="1"/>
    <col min="14095" max="14096" width="13.85546875" customWidth="1"/>
    <col min="14336" max="14336" width="2.140625" customWidth="1"/>
    <col min="14337" max="14337" width="5.7109375" customWidth="1"/>
    <col min="14338" max="14338" width="16.42578125" customWidth="1"/>
    <col min="14339" max="14339" width="18.7109375" customWidth="1"/>
    <col min="14340" max="14340" width="3.140625" customWidth="1"/>
    <col min="14341" max="14341" width="71" customWidth="1"/>
    <col min="14342" max="14343" width="9.28515625" customWidth="1"/>
    <col min="14344" max="14344" width="8" customWidth="1"/>
    <col min="14345" max="14345" width="10" customWidth="1"/>
    <col min="14346" max="14346" width="6.7109375" customWidth="1"/>
    <col min="14347" max="14347" width="6.5703125" customWidth="1"/>
    <col min="14348" max="14348" width="10.5703125" customWidth="1"/>
    <col min="14349" max="14349" width="12" customWidth="1"/>
    <col min="14351" max="14352" width="13.85546875" customWidth="1"/>
    <col min="14592" max="14592" width="2.140625" customWidth="1"/>
    <col min="14593" max="14593" width="5.7109375" customWidth="1"/>
    <col min="14594" max="14594" width="16.42578125" customWidth="1"/>
    <col min="14595" max="14595" width="18.7109375" customWidth="1"/>
    <col min="14596" max="14596" width="3.140625" customWidth="1"/>
    <col min="14597" max="14597" width="71" customWidth="1"/>
    <col min="14598" max="14599" width="9.28515625" customWidth="1"/>
    <col min="14600" max="14600" width="8" customWidth="1"/>
    <col min="14601" max="14601" width="10" customWidth="1"/>
    <col min="14602" max="14602" width="6.7109375" customWidth="1"/>
    <col min="14603" max="14603" width="6.5703125" customWidth="1"/>
    <col min="14604" max="14604" width="10.5703125" customWidth="1"/>
    <col min="14605" max="14605" width="12" customWidth="1"/>
    <col min="14607" max="14608" width="13.85546875" customWidth="1"/>
    <col min="14848" max="14848" width="2.140625" customWidth="1"/>
    <col min="14849" max="14849" width="5.7109375" customWidth="1"/>
    <col min="14850" max="14850" width="16.42578125" customWidth="1"/>
    <col min="14851" max="14851" width="18.7109375" customWidth="1"/>
    <col min="14852" max="14852" width="3.140625" customWidth="1"/>
    <col min="14853" max="14853" width="71" customWidth="1"/>
    <col min="14854" max="14855" width="9.28515625" customWidth="1"/>
    <col min="14856" max="14856" width="8" customWidth="1"/>
    <col min="14857" max="14857" width="10" customWidth="1"/>
    <col min="14858" max="14858" width="6.7109375" customWidth="1"/>
    <col min="14859" max="14859" width="6.5703125" customWidth="1"/>
    <col min="14860" max="14860" width="10.5703125" customWidth="1"/>
    <col min="14861" max="14861" width="12" customWidth="1"/>
    <col min="14863" max="14864" width="13.85546875" customWidth="1"/>
    <col min="15104" max="15104" width="2.140625" customWidth="1"/>
    <col min="15105" max="15105" width="5.7109375" customWidth="1"/>
    <col min="15106" max="15106" width="16.42578125" customWidth="1"/>
    <col min="15107" max="15107" width="18.7109375" customWidth="1"/>
    <col min="15108" max="15108" width="3.140625" customWidth="1"/>
    <col min="15109" max="15109" width="71" customWidth="1"/>
    <col min="15110" max="15111" width="9.28515625" customWidth="1"/>
    <col min="15112" max="15112" width="8" customWidth="1"/>
    <col min="15113" max="15113" width="10" customWidth="1"/>
    <col min="15114" max="15114" width="6.7109375" customWidth="1"/>
    <col min="15115" max="15115" width="6.5703125" customWidth="1"/>
    <col min="15116" max="15116" width="10.5703125" customWidth="1"/>
    <col min="15117" max="15117" width="12" customWidth="1"/>
    <col min="15119" max="15120" width="13.85546875" customWidth="1"/>
    <col min="15360" max="15360" width="2.140625" customWidth="1"/>
    <col min="15361" max="15361" width="5.7109375" customWidth="1"/>
    <col min="15362" max="15362" width="16.42578125" customWidth="1"/>
    <col min="15363" max="15363" width="18.7109375" customWidth="1"/>
    <col min="15364" max="15364" width="3.140625" customWidth="1"/>
    <col min="15365" max="15365" width="71" customWidth="1"/>
    <col min="15366" max="15367" width="9.28515625" customWidth="1"/>
    <col min="15368" max="15368" width="8" customWidth="1"/>
    <col min="15369" max="15369" width="10" customWidth="1"/>
    <col min="15370" max="15370" width="6.7109375" customWidth="1"/>
    <col min="15371" max="15371" width="6.5703125" customWidth="1"/>
    <col min="15372" max="15372" width="10.5703125" customWidth="1"/>
    <col min="15373" max="15373" width="12" customWidth="1"/>
    <col min="15375" max="15376" width="13.85546875" customWidth="1"/>
    <col min="15616" max="15616" width="2.140625" customWidth="1"/>
    <col min="15617" max="15617" width="5.7109375" customWidth="1"/>
    <col min="15618" max="15618" width="16.42578125" customWidth="1"/>
    <col min="15619" max="15619" width="18.7109375" customWidth="1"/>
    <col min="15620" max="15620" width="3.140625" customWidth="1"/>
    <col min="15621" max="15621" width="71" customWidth="1"/>
    <col min="15622" max="15623" width="9.28515625" customWidth="1"/>
    <col min="15624" max="15624" width="8" customWidth="1"/>
    <col min="15625" max="15625" width="10" customWidth="1"/>
    <col min="15626" max="15626" width="6.7109375" customWidth="1"/>
    <col min="15627" max="15627" width="6.5703125" customWidth="1"/>
    <col min="15628" max="15628" width="10.5703125" customWidth="1"/>
    <col min="15629" max="15629" width="12" customWidth="1"/>
    <col min="15631" max="15632" width="13.85546875" customWidth="1"/>
    <col min="15872" max="15872" width="2.140625" customWidth="1"/>
    <col min="15873" max="15873" width="5.7109375" customWidth="1"/>
    <col min="15874" max="15874" width="16.42578125" customWidth="1"/>
    <col min="15875" max="15875" width="18.7109375" customWidth="1"/>
    <col min="15876" max="15876" width="3.140625" customWidth="1"/>
    <col min="15877" max="15877" width="71" customWidth="1"/>
    <col min="15878" max="15879" width="9.28515625" customWidth="1"/>
    <col min="15880" max="15880" width="8" customWidth="1"/>
    <col min="15881" max="15881" width="10" customWidth="1"/>
    <col min="15882" max="15882" width="6.7109375" customWidth="1"/>
    <col min="15883" max="15883" width="6.5703125" customWidth="1"/>
    <col min="15884" max="15884" width="10.5703125" customWidth="1"/>
    <col min="15885" max="15885" width="12" customWidth="1"/>
    <col min="15887" max="15888" width="13.85546875" customWidth="1"/>
    <col min="16128" max="16128" width="2.140625" customWidth="1"/>
    <col min="16129" max="16129" width="5.7109375" customWidth="1"/>
    <col min="16130" max="16130" width="16.42578125" customWidth="1"/>
    <col min="16131" max="16131" width="18.7109375" customWidth="1"/>
    <col min="16132" max="16132" width="3.140625" customWidth="1"/>
    <col min="16133" max="16133" width="71" customWidth="1"/>
    <col min="16134" max="16135" width="9.28515625" customWidth="1"/>
    <col min="16136" max="16136" width="8" customWidth="1"/>
    <col min="16137" max="16137" width="10" customWidth="1"/>
    <col min="16138" max="16138" width="6.7109375" customWidth="1"/>
    <col min="16139" max="16139" width="6.5703125" customWidth="1"/>
    <col min="16140" max="16140" width="10.5703125" customWidth="1"/>
    <col min="16141" max="16141" width="12" customWidth="1"/>
    <col min="16143" max="16144" width="13.85546875" customWidth="1"/>
  </cols>
  <sheetData>
    <row r="1" spans="1:17" ht="12" customHeight="1" x14ac:dyDescent="0.25">
      <c r="A1" s="1"/>
      <c r="B1" s="2" t="s">
        <v>0</v>
      </c>
      <c r="C1" s="1727"/>
      <c r="D1" s="3"/>
      <c r="E1" s="1"/>
      <c r="F1" s="1"/>
      <c r="G1" s="4"/>
      <c r="H1" s="5"/>
      <c r="I1" s="1"/>
      <c r="J1" s="1"/>
      <c r="K1" s="1"/>
      <c r="L1" s="3"/>
      <c r="M1" s="3"/>
      <c r="N1" s="3"/>
      <c r="O1" s="3"/>
      <c r="P1" s="3"/>
      <c r="Q1" s="1"/>
    </row>
    <row r="2" spans="1:17" ht="12" customHeight="1" x14ac:dyDescent="0.25">
      <c r="A2" s="1589" t="s">
        <v>1757</v>
      </c>
      <c r="B2" s="6" t="s">
        <v>1</v>
      </c>
      <c r="C2" s="1"/>
      <c r="D2" s="3"/>
      <c r="E2" s="1"/>
      <c r="F2" s="1"/>
      <c r="G2" s="7"/>
      <c r="H2" s="5"/>
      <c r="I2" s="1"/>
      <c r="J2" s="1"/>
      <c r="K2" s="1"/>
      <c r="L2" s="3"/>
      <c r="M2" s="3"/>
      <c r="N2" s="3"/>
      <c r="O2" s="3"/>
      <c r="P2" s="3"/>
      <c r="Q2" s="1"/>
    </row>
    <row r="3" spans="1:17" ht="12" customHeight="1" x14ac:dyDescent="0.25">
      <c r="A3" s="1"/>
      <c r="B3" s="6" t="s">
        <v>2</v>
      </c>
      <c r="C3" s="1"/>
      <c r="D3" s="3"/>
      <c r="E3" s="1"/>
      <c r="F3" s="1"/>
      <c r="G3" s="4"/>
      <c r="H3" s="5"/>
      <c r="I3" s="1"/>
      <c r="J3" s="1"/>
      <c r="K3" s="1"/>
      <c r="L3" s="3"/>
      <c r="M3" s="3"/>
      <c r="N3" s="3"/>
      <c r="O3" s="3"/>
      <c r="P3" s="3"/>
      <c r="Q3" s="1"/>
    </row>
    <row r="4" spans="1:17" ht="21.75" customHeight="1" x14ac:dyDescent="0.25">
      <c r="A4" s="2119" t="s">
        <v>3</v>
      </c>
      <c r="B4" s="2146" t="s">
        <v>4</v>
      </c>
      <c r="C4" s="2147"/>
      <c r="D4" s="2152" t="s">
        <v>5</v>
      </c>
      <c r="E4" s="2152"/>
      <c r="F4" s="2152"/>
      <c r="G4" s="2153" t="s">
        <v>6</v>
      </c>
      <c r="H4" s="2154"/>
      <c r="I4" s="2155" t="s">
        <v>7</v>
      </c>
      <c r="J4" s="2152"/>
      <c r="K4" s="2156"/>
      <c r="L4" s="2119" t="s">
        <v>8</v>
      </c>
      <c r="M4" s="2119" t="s">
        <v>9</v>
      </c>
      <c r="N4" s="2119" t="s">
        <v>10</v>
      </c>
      <c r="O4" s="2122" t="s">
        <v>11</v>
      </c>
      <c r="P4" s="2123"/>
      <c r="Q4" s="8"/>
    </row>
    <row r="5" spans="1:17" ht="13.5" customHeight="1" x14ac:dyDescent="0.25">
      <c r="A5" s="2120"/>
      <c r="B5" s="2148"/>
      <c r="C5" s="2149"/>
      <c r="D5" s="2124" t="s">
        <v>12</v>
      </c>
      <c r="E5" s="2125"/>
      <c r="F5" s="2130" t="s">
        <v>13</v>
      </c>
      <c r="G5" s="2133" t="s">
        <v>2181</v>
      </c>
      <c r="H5" s="9" t="s">
        <v>14</v>
      </c>
      <c r="I5" s="2136" t="s">
        <v>15</v>
      </c>
      <c r="J5" s="2139" t="s">
        <v>16</v>
      </c>
      <c r="K5" s="2140"/>
      <c r="L5" s="2120"/>
      <c r="M5" s="2120"/>
      <c r="N5" s="2120" t="s">
        <v>17</v>
      </c>
      <c r="O5" s="2119" t="s">
        <v>18</v>
      </c>
      <c r="P5" s="2143" t="s">
        <v>19</v>
      </c>
      <c r="Q5" s="8"/>
    </row>
    <row r="6" spans="1:17" ht="8.25" customHeight="1" x14ac:dyDescent="0.25">
      <c r="A6" s="2120"/>
      <c r="B6" s="2148"/>
      <c r="C6" s="2149"/>
      <c r="D6" s="2126"/>
      <c r="E6" s="2127"/>
      <c r="F6" s="2131"/>
      <c r="G6" s="2134"/>
      <c r="H6" s="10" t="s">
        <v>20</v>
      </c>
      <c r="I6" s="2137"/>
      <c r="J6" s="2141"/>
      <c r="K6" s="2142"/>
      <c r="L6" s="2120"/>
      <c r="M6" s="2120"/>
      <c r="N6" s="2120" t="s">
        <v>21</v>
      </c>
      <c r="O6" s="2120"/>
      <c r="P6" s="2144"/>
      <c r="Q6" s="8"/>
    </row>
    <row r="7" spans="1:17" ht="15" customHeight="1" x14ac:dyDescent="0.25">
      <c r="A7" s="2121"/>
      <c r="B7" s="2150"/>
      <c r="C7" s="2151"/>
      <c r="D7" s="2128"/>
      <c r="E7" s="2129"/>
      <c r="F7" s="2132"/>
      <c r="G7" s="2135"/>
      <c r="H7" s="11" t="s">
        <v>22</v>
      </c>
      <c r="I7" s="2138"/>
      <c r="J7" s="12" t="s">
        <v>23</v>
      </c>
      <c r="K7" s="12" t="s">
        <v>24</v>
      </c>
      <c r="L7" s="2121"/>
      <c r="M7" s="2121"/>
      <c r="N7" s="2121"/>
      <c r="O7" s="2121"/>
      <c r="P7" s="2145"/>
      <c r="Q7" s="8"/>
    </row>
    <row r="8" spans="1:17" s="14" customFormat="1" ht="15.75" customHeight="1" x14ac:dyDescent="0.25">
      <c r="A8" s="2112" t="s">
        <v>25</v>
      </c>
      <c r="B8" s="2113"/>
      <c r="C8" s="2113"/>
      <c r="D8" s="2113"/>
      <c r="E8" s="2113"/>
      <c r="F8" s="2113"/>
      <c r="G8" s="2113"/>
      <c r="H8" s="2113"/>
      <c r="I8" s="2113"/>
      <c r="J8" s="2113"/>
      <c r="K8" s="2113"/>
      <c r="L8" s="2113"/>
      <c r="M8" s="2113"/>
      <c r="N8" s="2113"/>
      <c r="O8" s="2113"/>
      <c r="P8" s="2114"/>
      <c r="Q8" s="13"/>
    </row>
    <row r="9" spans="1:17" s="14" customFormat="1" ht="15.75" customHeight="1" x14ac:dyDescent="0.25">
      <c r="A9" s="2115" t="s">
        <v>2182</v>
      </c>
      <c r="B9" s="2116"/>
      <c r="C9" s="2116"/>
      <c r="D9" s="2116"/>
      <c r="E9" s="2116"/>
      <c r="F9" s="2116"/>
      <c r="G9" s="2116"/>
      <c r="H9" s="2116"/>
      <c r="I9" s="2116"/>
      <c r="J9" s="2116"/>
      <c r="K9" s="2116"/>
      <c r="L9" s="2116"/>
      <c r="M9" s="2116"/>
      <c r="N9" s="2116"/>
      <c r="O9" s="2116"/>
      <c r="P9" s="2117"/>
      <c r="Q9" s="13"/>
    </row>
    <row r="10" spans="1:17" s="15" customFormat="1" ht="13.5" customHeight="1" x14ac:dyDescent="0.25">
      <c r="A10" s="1607" t="s">
        <v>26</v>
      </c>
      <c r="B10" s="1628" t="s">
        <v>51</v>
      </c>
      <c r="C10" s="1609"/>
      <c r="D10" s="1629"/>
      <c r="E10" s="1630" t="s">
        <v>52</v>
      </c>
      <c r="F10" s="1631" t="s">
        <v>30</v>
      </c>
      <c r="G10" s="682" t="s">
        <v>28</v>
      </c>
      <c r="H10" s="1611" t="s">
        <v>28</v>
      </c>
      <c r="I10" s="1612" t="s">
        <v>30</v>
      </c>
      <c r="J10" s="1612" t="s">
        <v>30</v>
      </c>
      <c r="K10" s="185" t="s">
        <v>29</v>
      </c>
      <c r="L10" s="185">
        <v>45</v>
      </c>
      <c r="M10" s="1610" t="s">
        <v>53</v>
      </c>
      <c r="N10" s="1610" t="s">
        <v>54</v>
      </c>
      <c r="O10" s="1632" t="s">
        <v>55</v>
      </c>
      <c r="P10" s="187" t="s">
        <v>56</v>
      </c>
    </row>
    <row r="11" spans="1:17" s="15" customFormat="1" ht="13.5" customHeight="1" x14ac:dyDescent="0.25">
      <c r="A11" s="1617"/>
      <c r="B11" s="1633" t="s">
        <v>57</v>
      </c>
      <c r="C11" s="973"/>
      <c r="D11" s="279" t="s">
        <v>27</v>
      </c>
      <c r="E11" s="487" t="s">
        <v>58</v>
      </c>
      <c r="F11" s="973"/>
      <c r="G11" s="1615"/>
      <c r="H11" s="34"/>
      <c r="I11" s="1634"/>
      <c r="J11" s="1634"/>
      <c r="K11" s="199"/>
      <c r="L11" s="199"/>
      <c r="M11" s="278" t="s">
        <v>59</v>
      </c>
      <c r="N11" s="279" t="s">
        <v>60</v>
      </c>
      <c r="O11" s="205" t="s">
        <v>61</v>
      </c>
      <c r="P11" s="199" t="s">
        <v>43</v>
      </c>
    </row>
    <row r="12" spans="1:17" s="15" customFormat="1" ht="13.5" x14ac:dyDescent="0.25">
      <c r="A12" s="1617"/>
      <c r="B12" s="1635" t="s">
        <v>62</v>
      </c>
      <c r="C12" s="20"/>
      <c r="D12" s="278" t="s">
        <v>33</v>
      </c>
      <c r="E12" s="487" t="s">
        <v>34</v>
      </c>
      <c r="F12" s="973"/>
      <c r="G12" s="1615"/>
      <c r="H12" s="34"/>
      <c r="I12" s="199"/>
      <c r="J12" s="199"/>
      <c r="K12" s="199"/>
      <c r="L12" s="199"/>
      <c r="M12" s="279" t="s">
        <v>2221</v>
      </c>
      <c r="N12" s="279" t="s">
        <v>38</v>
      </c>
      <c r="O12" s="205" t="s">
        <v>64</v>
      </c>
      <c r="P12" s="199" t="s">
        <v>65</v>
      </c>
    </row>
    <row r="13" spans="1:17" s="15" customFormat="1" ht="13.5" x14ac:dyDescent="0.25">
      <c r="A13" s="1617"/>
      <c r="B13" s="20"/>
      <c r="C13" s="973"/>
      <c r="D13" s="278" t="s">
        <v>36</v>
      </c>
      <c r="E13" s="243" t="s">
        <v>1658</v>
      </c>
      <c r="F13" s="973"/>
      <c r="G13" s="1615"/>
      <c r="H13" s="34"/>
      <c r="I13" s="199"/>
      <c r="J13" s="199"/>
      <c r="K13" s="199"/>
      <c r="L13" s="199"/>
      <c r="M13" s="279" t="s">
        <v>2222</v>
      </c>
      <c r="N13" s="279"/>
      <c r="O13" s="205"/>
      <c r="P13" s="199" t="s">
        <v>66</v>
      </c>
    </row>
    <row r="14" spans="1:17" s="15" customFormat="1" ht="13.5" x14ac:dyDescent="0.25">
      <c r="A14" s="1617"/>
      <c r="B14" s="1616" t="s">
        <v>37</v>
      </c>
      <c r="C14" s="20"/>
      <c r="D14" s="278"/>
      <c r="E14" s="243" t="s">
        <v>1659</v>
      </c>
      <c r="F14" s="973"/>
      <c r="G14" s="1554"/>
      <c r="H14" s="40"/>
      <c r="I14" s="199"/>
      <c r="J14" s="199"/>
      <c r="K14" s="199"/>
      <c r="L14" s="199"/>
      <c r="M14" s="24"/>
      <c r="N14" s="278"/>
      <c r="O14" s="205" t="s">
        <v>54</v>
      </c>
      <c r="P14" s="205"/>
    </row>
    <row r="15" spans="1:17" s="15" customFormat="1" ht="13.5" x14ac:dyDescent="0.25">
      <c r="A15" s="1619"/>
      <c r="B15" s="79" t="s">
        <v>67</v>
      </c>
      <c r="C15" s="973"/>
      <c r="D15" s="278"/>
      <c r="E15" s="25" t="s">
        <v>1668</v>
      </c>
      <c r="F15" s="1646"/>
      <c r="G15" s="1681"/>
      <c r="H15" s="1682"/>
      <c r="I15" s="278"/>
      <c r="J15" s="278"/>
      <c r="K15" s="278"/>
      <c r="L15" s="278"/>
      <c r="M15" s="279"/>
      <c r="N15" s="278"/>
      <c r="O15" s="279" t="s">
        <v>60</v>
      </c>
      <c r="P15" s="205"/>
      <c r="Q15" s="16"/>
    </row>
    <row r="16" spans="1:17" s="15" customFormat="1" ht="13.5" x14ac:dyDescent="0.25">
      <c r="A16" s="1617"/>
      <c r="B16" s="79" t="s">
        <v>68</v>
      </c>
      <c r="C16" s="20"/>
      <c r="D16" s="1618" t="s">
        <v>44</v>
      </c>
      <c r="E16" s="243"/>
      <c r="F16" s="973"/>
      <c r="G16" s="1615"/>
      <c r="H16" s="34"/>
      <c r="I16" s="199"/>
      <c r="J16" s="199"/>
      <c r="K16" s="199"/>
      <c r="L16" s="199"/>
      <c r="M16" s="26"/>
      <c r="N16" s="278"/>
      <c r="O16" s="205" t="s">
        <v>38</v>
      </c>
      <c r="P16" s="199" t="s">
        <v>41</v>
      </c>
    </row>
    <row r="17" spans="1:17" s="15" customFormat="1" ht="13.5" x14ac:dyDescent="0.25">
      <c r="A17" s="1617"/>
      <c r="B17" s="79" t="s">
        <v>45</v>
      </c>
      <c r="C17" s="99"/>
      <c r="D17" s="1623" t="s">
        <v>46</v>
      </c>
      <c r="E17" s="243" t="s">
        <v>69</v>
      </c>
      <c r="F17" s="973"/>
      <c r="G17" s="1615"/>
      <c r="H17" s="34"/>
      <c r="I17" s="199"/>
      <c r="J17" s="199"/>
      <c r="K17" s="199"/>
      <c r="L17" s="199"/>
      <c r="M17" s="26"/>
      <c r="N17" s="278"/>
      <c r="O17" s="199" t="s">
        <v>70</v>
      </c>
      <c r="P17" s="199" t="s">
        <v>71</v>
      </c>
    </row>
    <row r="18" spans="1:17" s="15" customFormat="1" ht="13.5" x14ac:dyDescent="0.25">
      <c r="A18" s="1617"/>
      <c r="B18" s="16" t="s">
        <v>1789</v>
      </c>
      <c r="C18" s="973"/>
      <c r="D18" s="1638" t="s">
        <v>1812</v>
      </c>
      <c r="E18" s="20"/>
      <c r="F18" s="998"/>
      <c r="G18" s="1639"/>
      <c r="H18" s="1640"/>
      <c r="I18" s="278"/>
      <c r="J18" s="278"/>
      <c r="K18" s="278"/>
      <c r="L18" s="278"/>
      <c r="M18" s="278"/>
      <c r="N18" s="278"/>
      <c r="O18" s="278" t="s">
        <v>72</v>
      </c>
      <c r="P18" s="1641"/>
    </row>
    <row r="19" spans="1:17" s="15" customFormat="1" ht="13.5" x14ac:dyDescent="0.25">
      <c r="A19" s="1621"/>
      <c r="B19" s="21"/>
      <c r="C19" s="1625"/>
      <c r="D19" s="1642"/>
      <c r="E19" s="21"/>
      <c r="F19" s="1643"/>
      <c r="G19" s="1644"/>
      <c r="H19" s="1627"/>
      <c r="I19" s="315"/>
      <c r="J19" s="315"/>
      <c r="K19" s="315"/>
      <c r="L19" s="315"/>
      <c r="M19" s="409"/>
      <c r="N19" s="1624"/>
      <c r="O19" s="315"/>
      <c r="P19" s="1645"/>
    </row>
    <row r="20" spans="1:17" s="15" customFormat="1" ht="13.5" x14ac:dyDescent="0.25">
      <c r="A20" s="1607"/>
      <c r="B20" s="16"/>
      <c r="C20" s="973"/>
      <c r="D20" s="1638"/>
      <c r="E20" s="20"/>
      <c r="F20" s="1646"/>
      <c r="G20" s="717"/>
      <c r="H20" s="1640"/>
      <c r="I20" s="278"/>
      <c r="J20" s="278"/>
      <c r="K20" s="278"/>
      <c r="L20" s="278"/>
      <c r="M20" s="278"/>
      <c r="N20" s="278"/>
      <c r="O20" s="278"/>
      <c r="P20" s="1647"/>
      <c r="Q20" s="16"/>
    </row>
    <row r="21" spans="1:17" s="15" customFormat="1" ht="13.5" customHeight="1" x14ac:dyDescent="0.25">
      <c r="A21" s="1617"/>
      <c r="B21" s="1633" t="s">
        <v>1806</v>
      </c>
      <c r="C21" s="973"/>
      <c r="D21" s="16"/>
      <c r="E21" s="1648" t="s">
        <v>73</v>
      </c>
      <c r="F21" s="973" t="s">
        <v>2244</v>
      </c>
      <c r="G21" s="1615" t="s">
        <v>28</v>
      </c>
      <c r="H21" s="34" t="s">
        <v>28</v>
      </c>
      <c r="I21" s="199" t="s">
        <v>30</v>
      </c>
      <c r="J21" s="1634" t="s">
        <v>30</v>
      </c>
      <c r="K21" s="199" t="s">
        <v>29</v>
      </c>
      <c r="L21" s="199">
        <v>45</v>
      </c>
      <c r="M21" s="996" t="s">
        <v>74</v>
      </c>
      <c r="N21" s="279" t="s">
        <v>54</v>
      </c>
      <c r="O21" s="1649" t="s">
        <v>55</v>
      </c>
      <c r="P21" s="205" t="s">
        <v>56</v>
      </c>
      <c r="Q21" s="16"/>
    </row>
    <row r="22" spans="1:17" s="15" customFormat="1" ht="13.5" x14ac:dyDescent="0.25">
      <c r="A22" s="1617"/>
      <c r="B22" s="1633" t="s">
        <v>75</v>
      </c>
      <c r="C22" s="973"/>
      <c r="D22" s="279" t="s">
        <v>27</v>
      </c>
      <c r="E22" s="487" t="s">
        <v>1673</v>
      </c>
      <c r="F22" s="973" t="s">
        <v>35</v>
      </c>
      <c r="G22" s="1554"/>
      <c r="H22" s="40"/>
      <c r="I22" s="199"/>
      <c r="J22" s="278"/>
      <c r="K22" s="199"/>
      <c r="L22" s="199"/>
      <c r="M22" s="278" t="s">
        <v>76</v>
      </c>
      <c r="N22" s="279" t="s">
        <v>60</v>
      </c>
      <c r="O22" s="205" t="s">
        <v>61</v>
      </c>
      <c r="P22" s="199" t="s">
        <v>43</v>
      </c>
      <c r="Q22" s="16"/>
    </row>
    <row r="23" spans="1:17" s="15" customFormat="1" ht="13.5" x14ac:dyDescent="0.25">
      <c r="A23" s="1617"/>
      <c r="B23" s="20"/>
      <c r="C23" s="973"/>
      <c r="D23" s="278" t="s">
        <v>33</v>
      </c>
      <c r="E23" s="243" t="s">
        <v>77</v>
      </c>
      <c r="F23" s="99"/>
      <c r="G23" s="1615"/>
      <c r="H23" s="34"/>
      <c r="I23" s="199"/>
      <c r="J23" s="278"/>
      <c r="K23" s="199"/>
      <c r="L23" s="1586"/>
      <c r="M23" s="279" t="s">
        <v>78</v>
      </c>
      <c r="N23" s="205" t="s">
        <v>38</v>
      </c>
      <c r="O23" s="205" t="s">
        <v>79</v>
      </c>
      <c r="P23" s="199" t="s">
        <v>65</v>
      </c>
      <c r="Q23" s="16"/>
    </row>
    <row r="24" spans="1:17" s="15" customFormat="1" ht="13.5" x14ac:dyDescent="0.25">
      <c r="A24" s="1617"/>
      <c r="B24" s="1616" t="s">
        <v>37</v>
      </c>
      <c r="C24" s="973"/>
      <c r="D24" s="279" t="s">
        <v>36</v>
      </c>
      <c r="E24" s="243" t="s">
        <v>1828</v>
      </c>
      <c r="F24" s="99"/>
      <c r="G24" s="1615"/>
      <c r="H24" s="34"/>
      <c r="I24" s="199"/>
      <c r="J24" s="26"/>
      <c r="K24" s="199"/>
      <c r="L24" s="360"/>
      <c r="M24" s="205" t="s">
        <v>31</v>
      </c>
      <c r="N24" s="279"/>
      <c r="O24" s="205" t="s">
        <v>80</v>
      </c>
      <c r="P24" s="199" t="s">
        <v>66</v>
      </c>
      <c r="Q24" s="16"/>
    </row>
    <row r="25" spans="1:17" s="15" customFormat="1" ht="13.5" x14ac:dyDescent="0.25">
      <c r="A25" s="1617"/>
      <c r="B25" s="79" t="s">
        <v>67</v>
      </c>
      <c r="C25" s="973"/>
      <c r="D25" s="16"/>
      <c r="E25" s="18" t="s">
        <v>1829</v>
      </c>
      <c r="F25" s="99"/>
      <c r="G25" s="1554"/>
      <c r="H25" s="40"/>
      <c r="I25" s="199"/>
      <c r="J25" s="26"/>
      <c r="K25" s="199"/>
      <c r="L25" s="360"/>
      <c r="M25" s="201" t="s">
        <v>2238</v>
      </c>
      <c r="N25" s="278"/>
      <c r="O25" s="205" t="s">
        <v>54</v>
      </c>
      <c r="P25" s="205"/>
      <c r="Q25" s="16"/>
    </row>
    <row r="26" spans="1:17" s="15" customFormat="1" ht="13.5" x14ac:dyDescent="0.25">
      <c r="A26" s="1617"/>
      <c r="B26" s="79" t="s">
        <v>81</v>
      </c>
      <c r="C26" s="973"/>
      <c r="D26" s="16"/>
      <c r="E26" s="18" t="s">
        <v>1830</v>
      </c>
      <c r="F26" s="99"/>
      <c r="G26" s="1615"/>
      <c r="H26" s="34"/>
      <c r="I26" s="199"/>
      <c r="J26" s="26"/>
      <c r="K26" s="199"/>
      <c r="L26" s="360"/>
      <c r="M26" s="197" t="s">
        <v>2239</v>
      </c>
      <c r="N26" s="278"/>
      <c r="O26" s="205" t="s">
        <v>60</v>
      </c>
      <c r="P26" s="199"/>
      <c r="Q26" s="16"/>
    </row>
    <row r="27" spans="1:17" s="15" customFormat="1" ht="13.5" x14ac:dyDescent="0.25">
      <c r="A27" s="1617"/>
      <c r="B27" s="79" t="s">
        <v>82</v>
      </c>
      <c r="C27" s="973"/>
      <c r="D27" s="279" t="s">
        <v>39</v>
      </c>
      <c r="E27" s="487" t="s">
        <v>83</v>
      </c>
      <c r="F27" s="99"/>
      <c r="G27" s="1615"/>
      <c r="H27" s="34"/>
      <c r="I27" s="199"/>
      <c r="J27" s="26"/>
      <c r="K27" s="199"/>
      <c r="L27" s="360"/>
      <c r="M27" s="361" t="s">
        <v>40</v>
      </c>
      <c r="N27" s="278"/>
      <c r="O27" s="205" t="s">
        <v>38</v>
      </c>
      <c r="P27" s="1641"/>
      <c r="Q27" s="16"/>
    </row>
    <row r="28" spans="1:17" s="15" customFormat="1" ht="13.5" x14ac:dyDescent="0.25">
      <c r="A28" s="1617"/>
      <c r="B28" s="79" t="s">
        <v>84</v>
      </c>
      <c r="D28" s="16"/>
      <c r="E28" s="487" t="s">
        <v>2257</v>
      </c>
      <c r="F28" s="99"/>
      <c r="G28" s="1615"/>
      <c r="H28" s="34"/>
      <c r="I28" s="199"/>
      <c r="J28" s="26"/>
      <c r="K28" s="199"/>
      <c r="L28" s="360"/>
      <c r="M28" s="225"/>
      <c r="N28" s="278"/>
      <c r="O28" s="199"/>
      <c r="P28" s="199"/>
      <c r="Q28" s="16"/>
    </row>
    <row r="29" spans="1:17" s="15" customFormat="1" ht="14.25" customHeight="1" x14ac:dyDescent="0.25">
      <c r="A29" s="1617"/>
      <c r="B29" s="15" t="s">
        <v>1790</v>
      </c>
      <c r="D29" s="225"/>
      <c r="E29" s="18"/>
      <c r="F29" s="99"/>
      <c r="G29" s="1615"/>
      <c r="H29" s="34"/>
      <c r="I29" s="1634"/>
      <c r="J29" s="30"/>
      <c r="K29" s="199"/>
      <c r="L29" s="199"/>
      <c r="M29" s="1650" t="s">
        <v>85</v>
      </c>
      <c r="N29" s="279"/>
      <c r="O29" s="199" t="s">
        <v>70</v>
      </c>
      <c r="P29" s="199" t="s">
        <v>41</v>
      </c>
      <c r="Q29" s="16"/>
    </row>
    <row r="30" spans="1:17" s="15" customFormat="1" ht="13.5" x14ac:dyDescent="0.25">
      <c r="A30" s="1617"/>
      <c r="B30" s="16"/>
      <c r="C30" s="973"/>
      <c r="D30" s="16"/>
      <c r="E30" s="18"/>
      <c r="F30" s="99"/>
      <c r="G30" s="1615"/>
      <c r="H30" s="34"/>
      <c r="I30" s="199"/>
      <c r="J30" s="26"/>
      <c r="K30" s="199"/>
      <c r="L30" s="360"/>
      <c r="M30" s="278" t="s">
        <v>86</v>
      </c>
      <c r="N30" s="279"/>
      <c r="O30" s="199" t="s">
        <v>72</v>
      </c>
      <c r="P30" s="199" t="s">
        <v>71</v>
      </c>
      <c r="Q30" s="16"/>
    </row>
    <row r="31" spans="1:17" s="15" customFormat="1" ht="13.5" x14ac:dyDescent="0.25">
      <c r="A31" s="1619"/>
      <c r="B31" s="79"/>
      <c r="C31" s="973"/>
      <c r="D31" s="1618" t="s">
        <v>44</v>
      </c>
      <c r="E31" s="1651"/>
      <c r="F31" s="99"/>
      <c r="G31" s="1615"/>
      <c r="H31" s="34"/>
      <c r="I31" s="199"/>
      <c r="J31" s="26"/>
      <c r="K31" s="199"/>
      <c r="L31" s="360"/>
      <c r="M31" s="279" t="s">
        <v>78</v>
      </c>
      <c r="N31" s="279"/>
      <c r="O31" s="205"/>
      <c r="P31" s="199"/>
      <c r="Q31" s="16"/>
    </row>
    <row r="32" spans="1:17" s="15" customFormat="1" ht="13.5" x14ac:dyDescent="0.25">
      <c r="A32" s="1617"/>
      <c r="C32" s="973"/>
      <c r="D32" s="225" t="s">
        <v>46</v>
      </c>
      <c r="E32" s="243" t="s">
        <v>87</v>
      </c>
      <c r="F32" s="99"/>
      <c r="G32" s="1615"/>
      <c r="H32" s="34"/>
      <c r="I32" s="199"/>
      <c r="J32" s="26"/>
      <c r="K32" s="199"/>
      <c r="L32" s="360"/>
      <c r="M32" s="279" t="s">
        <v>53</v>
      </c>
      <c r="N32" s="279"/>
      <c r="O32" s="205"/>
      <c r="P32" s="199"/>
      <c r="Q32" s="16"/>
    </row>
    <row r="33" spans="1:17" s="15" customFormat="1" ht="13.5" x14ac:dyDescent="0.25">
      <c r="A33" s="1617"/>
      <c r="C33" s="973"/>
      <c r="D33" s="225"/>
      <c r="E33" s="67" t="s">
        <v>1831</v>
      </c>
      <c r="F33" s="99"/>
      <c r="G33" s="1615"/>
      <c r="H33" s="34"/>
      <c r="I33" s="199"/>
      <c r="J33" s="26"/>
      <c r="K33" s="199"/>
      <c r="L33" s="360"/>
      <c r="M33" s="278" t="s">
        <v>59</v>
      </c>
      <c r="N33" s="279"/>
      <c r="O33" s="199"/>
      <c r="P33" s="199"/>
      <c r="Q33" s="16"/>
    </row>
    <row r="34" spans="1:17" s="15" customFormat="1" ht="13.5" x14ac:dyDescent="0.25">
      <c r="A34" s="1617"/>
      <c r="C34" s="973"/>
      <c r="D34" s="225"/>
      <c r="E34" s="1652"/>
      <c r="F34" s="99"/>
      <c r="G34" s="1615"/>
      <c r="H34" s="34"/>
      <c r="I34" s="199"/>
      <c r="J34" s="26"/>
      <c r="K34" s="199"/>
      <c r="L34" s="360"/>
      <c r="M34" s="279" t="s">
        <v>2221</v>
      </c>
      <c r="N34" s="279"/>
      <c r="O34" s="199"/>
      <c r="P34" s="199"/>
      <c r="Q34" s="16"/>
    </row>
    <row r="35" spans="1:17" s="15" customFormat="1" ht="13.5" x14ac:dyDescent="0.25">
      <c r="A35" s="1621"/>
      <c r="B35" s="79"/>
      <c r="C35" s="973"/>
      <c r="D35" s="263"/>
      <c r="E35" s="1653"/>
      <c r="F35" s="1596"/>
      <c r="G35" s="1615"/>
      <c r="H35" s="34"/>
      <c r="I35" s="199"/>
      <c r="J35" s="199"/>
      <c r="K35" s="199"/>
      <c r="L35" s="390"/>
      <c r="M35" s="1624" t="s">
        <v>2222</v>
      </c>
      <c r="N35" s="1624"/>
      <c r="O35" s="315"/>
      <c r="P35" s="315"/>
      <c r="Q35" s="16"/>
    </row>
    <row r="36" spans="1:17" s="15" customFormat="1" ht="13.5" customHeight="1" x14ac:dyDescent="0.25">
      <c r="A36" s="1607"/>
      <c r="B36" s="1628" t="s">
        <v>88</v>
      </c>
      <c r="C36" s="1609"/>
      <c r="D36" s="1610"/>
      <c r="E36" s="1630" t="s">
        <v>73</v>
      </c>
      <c r="F36" s="1631" t="s">
        <v>30</v>
      </c>
      <c r="G36" s="682" t="s">
        <v>28</v>
      </c>
      <c r="H36" s="1611" t="s">
        <v>28</v>
      </c>
      <c r="I36" s="1612" t="s">
        <v>30</v>
      </c>
      <c r="J36" s="1612" t="s">
        <v>30</v>
      </c>
      <c r="K36" s="185" t="s">
        <v>29</v>
      </c>
      <c r="L36" s="185">
        <v>45</v>
      </c>
      <c r="M36" s="279" t="s">
        <v>53</v>
      </c>
      <c r="N36" s="187" t="s">
        <v>54</v>
      </c>
      <c r="O36" s="1632" t="s">
        <v>55</v>
      </c>
      <c r="P36" s="187" t="s">
        <v>56</v>
      </c>
      <c r="Q36" s="16"/>
    </row>
    <row r="37" spans="1:17" s="15" customFormat="1" ht="13.5" x14ac:dyDescent="0.25">
      <c r="A37" s="1617"/>
      <c r="B37" s="1633" t="s">
        <v>62</v>
      </c>
      <c r="C37" s="973"/>
      <c r="D37" s="278" t="s">
        <v>27</v>
      </c>
      <c r="E37" s="487" t="s">
        <v>89</v>
      </c>
      <c r="F37" s="973"/>
      <c r="G37" s="1615"/>
      <c r="H37" s="34"/>
      <c r="I37" s="199"/>
      <c r="J37" s="199"/>
      <c r="K37" s="199"/>
      <c r="L37" s="199"/>
      <c r="M37" s="278" t="s">
        <v>59</v>
      </c>
      <c r="N37" s="205" t="s">
        <v>60</v>
      </c>
      <c r="O37" s="205" t="s">
        <v>61</v>
      </c>
      <c r="P37" s="199" t="s">
        <v>43</v>
      </c>
      <c r="Q37" s="16"/>
    </row>
    <row r="38" spans="1:17" s="15" customFormat="1" ht="13.5" x14ac:dyDescent="0.25">
      <c r="A38" s="1617"/>
      <c r="B38" s="1616" t="s">
        <v>37</v>
      </c>
      <c r="C38" s="973"/>
      <c r="D38" s="1623"/>
      <c r="E38" s="243" t="s">
        <v>90</v>
      </c>
      <c r="F38" s="973"/>
      <c r="G38" s="1615"/>
      <c r="H38" s="34"/>
      <c r="I38" s="199"/>
      <c r="J38" s="199"/>
      <c r="K38" s="199"/>
      <c r="L38" s="199"/>
      <c r="M38" s="279" t="s">
        <v>2221</v>
      </c>
      <c r="N38" s="205" t="s">
        <v>38</v>
      </c>
      <c r="O38" s="205" t="s">
        <v>79</v>
      </c>
      <c r="P38" s="199" t="s">
        <v>65</v>
      </c>
      <c r="Q38" s="16"/>
    </row>
    <row r="39" spans="1:17" s="15" customFormat="1" ht="13.5" x14ac:dyDescent="0.25">
      <c r="A39" s="1617"/>
      <c r="B39" s="15" t="s">
        <v>67</v>
      </c>
      <c r="C39" s="973"/>
      <c r="D39" s="16"/>
      <c r="E39" s="18"/>
      <c r="F39" s="998"/>
      <c r="G39" s="1554"/>
      <c r="H39" s="40"/>
      <c r="I39" s="199"/>
      <c r="J39" s="199"/>
      <c r="K39" s="199"/>
      <c r="L39" s="199"/>
      <c r="M39" s="24" t="s">
        <v>2222</v>
      </c>
      <c r="N39" s="205"/>
      <c r="O39" s="205" t="s">
        <v>80</v>
      </c>
      <c r="P39" s="199" t="s">
        <v>66</v>
      </c>
      <c r="Q39" s="16"/>
    </row>
    <row r="40" spans="1:17" s="15" customFormat="1" ht="13.5" x14ac:dyDescent="0.25">
      <c r="A40" s="1617"/>
      <c r="B40" s="79" t="s">
        <v>81</v>
      </c>
      <c r="C40" s="20"/>
      <c r="D40" s="16"/>
      <c r="E40" s="18"/>
      <c r="F40" s="998"/>
      <c r="G40" s="1615"/>
      <c r="H40" s="34"/>
      <c r="I40" s="199"/>
      <c r="J40" s="199"/>
      <c r="K40" s="199"/>
      <c r="L40" s="199"/>
      <c r="M40" s="26"/>
      <c r="N40" s="199"/>
      <c r="O40" s="205" t="s">
        <v>54</v>
      </c>
      <c r="P40" s="205"/>
      <c r="Q40" s="16"/>
    </row>
    <row r="41" spans="1:17" s="15" customFormat="1" ht="13.5" x14ac:dyDescent="0.25">
      <c r="A41" s="1617"/>
      <c r="B41" s="15" t="s">
        <v>82</v>
      </c>
      <c r="C41" s="973"/>
      <c r="D41" s="1623"/>
      <c r="E41" s="243"/>
      <c r="F41" s="998"/>
      <c r="G41" s="1615"/>
      <c r="H41" s="34"/>
      <c r="I41" s="199"/>
      <c r="J41" s="199"/>
      <c r="K41" s="199"/>
      <c r="L41" s="199"/>
      <c r="M41" s="26"/>
      <c r="N41" s="199"/>
      <c r="O41" s="205" t="s">
        <v>60</v>
      </c>
      <c r="P41" s="199"/>
      <c r="Q41" s="16"/>
    </row>
    <row r="42" spans="1:17" s="15" customFormat="1" ht="13.5" x14ac:dyDescent="0.25">
      <c r="A42" s="1617"/>
      <c r="B42" s="79" t="s">
        <v>91</v>
      </c>
      <c r="C42" s="973"/>
      <c r="D42" s="1618" t="s">
        <v>44</v>
      </c>
      <c r="E42" s="1651"/>
      <c r="F42" s="998"/>
      <c r="G42" s="1554"/>
      <c r="H42" s="40"/>
      <c r="I42" s="199"/>
      <c r="J42" s="199"/>
      <c r="K42" s="199"/>
      <c r="L42" s="199"/>
      <c r="M42" s="26"/>
      <c r="N42" s="199"/>
      <c r="O42" s="205" t="s">
        <v>38</v>
      </c>
      <c r="P42" s="1641"/>
      <c r="Q42" s="16"/>
    </row>
    <row r="43" spans="1:17" s="15" customFormat="1" ht="13.5" x14ac:dyDescent="0.25">
      <c r="A43" s="1617"/>
      <c r="B43" s="15" t="s">
        <v>1789</v>
      </c>
      <c r="D43" s="278" t="s">
        <v>46</v>
      </c>
      <c r="E43" s="243" t="s">
        <v>87</v>
      </c>
      <c r="F43" s="998"/>
      <c r="G43" s="1554"/>
      <c r="H43" s="40"/>
      <c r="I43" s="199"/>
      <c r="J43" s="199"/>
      <c r="K43" s="199"/>
      <c r="L43" s="199"/>
      <c r="M43" s="26"/>
      <c r="N43" s="199"/>
      <c r="O43" s="199"/>
      <c r="P43" s="199"/>
      <c r="Q43" s="16"/>
    </row>
    <row r="44" spans="1:17" s="15" customFormat="1" ht="13.5" x14ac:dyDescent="0.25">
      <c r="A44" s="1617"/>
      <c r="B44" s="388" t="s">
        <v>1833</v>
      </c>
      <c r="C44" s="973"/>
      <c r="D44" s="278"/>
      <c r="E44" s="67" t="s">
        <v>1832</v>
      </c>
      <c r="F44" s="998"/>
      <c r="G44" s="1554"/>
      <c r="H44" s="40"/>
      <c r="I44" s="199"/>
      <c r="J44" s="199"/>
      <c r="K44" s="199"/>
      <c r="L44" s="199"/>
      <c r="M44" s="26"/>
      <c r="N44" s="199"/>
      <c r="O44" s="199" t="s">
        <v>70</v>
      </c>
      <c r="P44" s="199" t="s">
        <v>41</v>
      </c>
      <c r="Q44" s="16"/>
    </row>
    <row r="45" spans="1:17" s="15" customFormat="1" ht="13.5" x14ac:dyDescent="0.25">
      <c r="A45" s="1619"/>
      <c r="B45" s="16"/>
      <c r="C45" s="973"/>
      <c r="D45" s="278"/>
      <c r="E45" s="67"/>
      <c r="F45" s="973"/>
      <c r="G45" s="1554"/>
      <c r="H45" s="40"/>
      <c r="I45" s="199"/>
      <c r="J45" s="199"/>
      <c r="K45" s="199"/>
      <c r="L45" s="199"/>
      <c r="M45" s="26"/>
      <c r="N45" s="199"/>
      <c r="O45" s="199" t="s">
        <v>72</v>
      </c>
      <c r="P45" s="199" t="s">
        <v>71</v>
      </c>
      <c r="Q45" s="16"/>
    </row>
    <row r="46" spans="1:17" s="15" customFormat="1" ht="13.5" customHeight="1" x14ac:dyDescent="0.25">
      <c r="A46" s="1654"/>
      <c r="B46" s="1549"/>
      <c r="C46" s="1625"/>
      <c r="D46" s="1396"/>
      <c r="E46" s="1655"/>
      <c r="F46" s="1656"/>
      <c r="G46" s="1657"/>
      <c r="H46" s="1658"/>
      <c r="I46" s="1659"/>
      <c r="J46" s="1659"/>
      <c r="K46" s="1624"/>
      <c r="L46" s="1624"/>
      <c r="M46" s="1660"/>
      <c r="N46" s="1660"/>
      <c r="O46" s="1661"/>
      <c r="P46" s="1637"/>
      <c r="Q46" s="16"/>
    </row>
    <row r="47" spans="1:17" s="15" customFormat="1" ht="13.5" x14ac:dyDescent="0.25">
      <c r="A47" s="1613"/>
      <c r="B47" s="32" t="s">
        <v>92</v>
      </c>
      <c r="C47" s="973"/>
      <c r="D47" s="16"/>
      <c r="E47" s="1648" t="s">
        <v>73</v>
      </c>
      <c r="F47" s="998" t="s">
        <v>2245</v>
      </c>
      <c r="G47" s="1615" t="s">
        <v>28</v>
      </c>
      <c r="H47" s="1662" t="s">
        <v>28</v>
      </c>
      <c r="I47" s="1663" t="s">
        <v>30</v>
      </c>
      <c r="J47" s="1663" t="s">
        <v>30</v>
      </c>
      <c r="K47" s="339" t="s">
        <v>29</v>
      </c>
      <c r="L47" s="339">
        <v>45</v>
      </c>
      <c r="M47" s="279" t="s">
        <v>53</v>
      </c>
      <c r="N47" s="279" t="s">
        <v>54</v>
      </c>
      <c r="O47" s="1649" t="s">
        <v>55</v>
      </c>
      <c r="P47" s="205" t="s">
        <v>56</v>
      </c>
      <c r="Q47" s="16"/>
    </row>
    <row r="48" spans="1:17" s="15" customFormat="1" ht="13.5" x14ac:dyDescent="0.25">
      <c r="A48" s="1613"/>
      <c r="B48" s="1664"/>
      <c r="C48" s="973"/>
      <c r="D48" s="279" t="s">
        <v>27</v>
      </c>
      <c r="E48" s="487" t="s">
        <v>1661</v>
      </c>
      <c r="F48" s="998" t="s">
        <v>35</v>
      </c>
      <c r="G48" s="1615"/>
      <c r="H48" s="1662"/>
      <c r="I48" s="339"/>
      <c r="J48" s="339"/>
      <c r="K48" s="339"/>
      <c r="L48" s="339"/>
      <c r="M48" s="278" t="s">
        <v>59</v>
      </c>
      <c r="N48" s="279" t="s">
        <v>60</v>
      </c>
      <c r="O48" s="205" t="s">
        <v>61</v>
      </c>
      <c r="P48" s="199" t="s">
        <v>43</v>
      </c>
      <c r="Q48" s="16"/>
    </row>
    <row r="49" spans="1:17" s="15" customFormat="1" ht="13.5" x14ac:dyDescent="0.25">
      <c r="A49" s="1613"/>
      <c r="B49" s="1664" t="s">
        <v>37</v>
      </c>
      <c r="C49" s="973"/>
      <c r="D49" s="16"/>
      <c r="E49" s="243" t="s">
        <v>1660</v>
      </c>
      <c r="F49" s="998"/>
      <c r="G49" s="1665"/>
      <c r="H49" s="1662"/>
      <c r="I49" s="339"/>
      <c r="J49" s="339"/>
      <c r="K49" s="339"/>
      <c r="L49" s="383"/>
      <c r="M49" s="279" t="s">
        <v>2226</v>
      </c>
      <c r="N49" s="279" t="s">
        <v>38</v>
      </c>
      <c r="O49" s="205" t="s">
        <v>79</v>
      </c>
      <c r="P49" s="199" t="s">
        <v>65</v>
      </c>
      <c r="Q49" s="16"/>
    </row>
    <row r="50" spans="1:17" s="15" customFormat="1" ht="13.5" x14ac:dyDescent="0.25">
      <c r="A50" s="1613"/>
      <c r="B50" s="79" t="s">
        <v>67</v>
      </c>
      <c r="C50" s="973"/>
      <c r="D50" s="279"/>
      <c r="E50" s="18"/>
      <c r="F50" s="998"/>
      <c r="G50" s="1666"/>
      <c r="H50" s="1667"/>
      <c r="I50" s="339"/>
      <c r="J50" s="339"/>
      <c r="K50" s="339"/>
      <c r="L50" s="383"/>
      <c r="M50" s="279" t="s">
        <v>2222</v>
      </c>
      <c r="N50" s="279"/>
      <c r="O50" s="205" t="s">
        <v>80</v>
      </c>
      <c r="P50" s="199" t="s">
        <v>66</v>
      </c>
      <c r="Q50" s="16"/>
    </row>
    <row r="51" spans="1:17" s="15" customFormat="1" ht="13.5" x14ac:dyDescent="0.25">
      <c r="A51" s="1613"/>
      <c r="B51" s="79" t="s">
        <v>93</v>
      </c>
      <c r="C51" s="973"/>
      <c r="D51" s="1618" t="s">
        <v>44</v>
      </c>
      <c r="E51" s="1651"/>
      <c r="F51" s="998"/>
      <c r="G51" s="1666"/>
      <c r="H51" s="1667"/>
      <c r="I51" s="339"/>
      <c r="J51" s="339"/>
      <c r="K51" s="339"/>
      <c r="L51" s="383"/>
      <c r="M51" s="278"/>
      <c r="N51" s="278"/>
      <c r="O51" s="205" t="s">
        <v>54</v>
      </c>
      <c r="P51" s="205"/>
      <c r="Q51" s="16"/>
    </row>
    <row r="52" spans="1:17" s="15" customFormat="1" ht="13.5" x14ac:dyDescent="0.25">
      <c r="A52" s="1613"/>
      <c r="B52" s="79" t="s">
        <v>1790</v>
      </c>
      <c r="C52" s="973"/>
      <c r="D52" s="225" t="s">
        <v>46</v>
      </c>
      <c r="E52" s="243" t="s">
        <v>87</v>
      </c>
      <c r="F52" s="998"/>
      <c r="G52" s="1666"/>
      <c r="H52" s="1667"/>
      <c r="I52" s="339"/>
      <c r="J52" s="339"/>
      <c r="K52" s="339"/>
      <c r="L52" s="383"/>
      <c r="M52" s="278"/>
      <c r="N52" s="278"/>
      <c r="O52" s="205" t="s">
        <v>60</v>
      </c>
      <c r="P52" s="199" t="s">
        <v>41</v>
      </c>
      <c r="Q52" s="16"/>
    </row>
    <row r="53" spans="1:17" s="15" customFormat="1" ht="13.5" x14ac:dyDescent="0.25">
      <c r="A53" s="1613"/>
      <c r="B53" s="1282"/>
      <c r="C53" s="973"/>
      <c r="D53" s="225"/>
      <c r="E53" s="67" t="s">
        <v>1813</v>
      </c>
      <c r="F53" s="998"/>
      <c r="G53" s="1666"/>
      <c r="H53" s="1667"/>
      <c r="I53" s="339"/>
      <c r="J53" s="339"/>
      <c r="K53" s="339"/>
      <c r="L53" s="383"/>
      <c r="M53" s="278"/>
      <c r="N53" s="278"/>
      <c r="O53" s="205" t="s">
        <v>38</v>
      </c>
      <c r="P53" s="199" t="s">
        <v>71</v>
      </c>
      <c r="Q53" s="16"/>
    </row>
    <row r="54" spans="1:17" s="15" customFormat="1" ht="13.5" x14ac:dyDescent="0.25">
      <c r="A54" s="1613"/>
      <c r="B54" s="1282"/>
      <c r="C54" s="973"/>
      <c r="D54" s="225"/>
      <c r="E54" s="243"/>
      <c r="F54" s="998"/>
      <c r="G54" s="1666"/>
      <c r="H54" s="1667"/>
      <c r="I54" s="339"/>
      <c r="J54" s="339"/>
      <c r="K54" s="339"/>
      <c r="L54" s="383"/>
      <c r="M54" s="278"/>
      <c r="N54" s="278"/>
      <c r="O54" s="205"/>
      <c r="P54" s="199"/>
      <c r="Q54" s="16"/>
    </row>
    <row r="55" spans="1:17" s="15" customFormat="1" ht="13.5" x14ac:dyDescent="0.25">
      <c r="A55" s="1613"/>
      <c r="B55" s="1282"/>
      <c r="C55" s="973"/>
      <c r="D55" s="225"/>
      <c r="E55" s="243"/>
      <c r="F55" s="998"/>
      <c r="G55" s="1666"/>
      <c r="H55" s="1667"/>
      <c r="I55" s="339"/>
      <c r="J55" s="339"/>
      <c r="K55" s="339"/>
      <c r="L55" s="383"/>
      <c r="M55" s="278"/>
      <c r="N55" s="278"/>
      <c r="O55" s="199" t="s">
        <v>70</v>
      </c>
      <c r="P55" s="199"/>
      <c r="Q55" s="16"/>
    </row>
    <row r="56" spans="1:17" s="15" customFormat="1" ht="13.5" x14ac:dyDescent="0.25">
      <c r="A56" s="1613"/>
      <c r="B56" s="1282"/>
      <c r="C56" s="973"/>
      <c r="D56" s="225"/>
      <c r="E56" s="243"/>
      <c r="F56" s="998"/>
      <c r="G56" s="1666"/>
      <c r="H56" s="1667"/>
      <c r="I56" s="339"/>
      <c r="J56" s="339"/>
      <c r="K56" s="339"/>
      <c r="L56" s="383"/>
      <c r="M56" s="278"/>
      <c r="N56" s="278"/>
      <c r="O56" s="199" t="s">
        <v>72</v>
      </c>
      <c r="P56" s="199"/>
      <c r="Q56" s="16"/>
    </row>
    <row r="57" spans="1:17" s="15" customFormat="1" ht="13.5" x14ac:dyDescent="0.25">
      <c r="A57" s="1668"/>
      <c r="B57" s="1669"/>
      <c r="C57" s="1625"/>
      <c r="D57" s="263"/>
      <c r="E57" s="17"/>
      <c r="F57" s="1643"/>
      <c r="G57" s="1670"/>
      <c r="H57" s="1695"/>
      <c r="I57" s="1671"/>
      <c r="J57" s="1671"/>
      <c r="K57" s="1671"/>
      <c r="L57" s="1672"/>
      <c r="M57" s="1624"/>
      <c r="N57" s="1624"/>
      <c r="O57" s="1673"/>
      <c r="P57" s="1673"/>
      <c r="Q57" s="16"/>
    </row>
    <row r="58" spans="1:17" s="15" customFormat="1" ht="13.5" customHeight="1" x14ac:dyDescent="0.25">
      <c r="A58" s="1617"/>
      <c r="B58" s="1635" t="s">
        <v>94</v>
      </c>
      <c r="C58" s="973"/>
      <c r="D58" s="1629"/>
      <c r="E58" s="1674" t="s">
        <v>73</v>
      </c>
      <c r="F58" s="1675" t="s">
        <v>2246</v>
      </c>
      <c r="G58" s="1615" t="s">
        <v>28</v>
      </c>
      <c r="H58" s="34" t="s">
        <v>28</v>
      </c>
      <c r="I58" s="1634" t="s">
        <v>30</v>
      </c>
      <c r="J58" s="1634" t="s">
        <v>30</v>
      </c>
      <c r="K58" s="199" t="s">
        <v>29</v>
      </c>
      <c r="L58" s="199">
        <v>45</v>
      </c>
      <c r="M58" s="187" t="s">
        <v>31</v>
      </c>
      <c r="N58" s="187" t="s">
        <v>54</v>
      </c>
      <c r="O58" s="1632" t="s">
        <v>55</v>
      </c>
      <c r="P58" s="187" t="s">
        <v>56</v>
      </c>
      <c r="Q58" s="16"/>
    </row>
    <row r="59" spans="1:17" s="15" customFormat="1" ht="13.5" x14ac:dyDescent="0.25">
      <c r="A59" s="1617"/>
      <c r="B59" s="1616"/>
      <c r="C59" s="973"/>
      <c r="D59" s="279" t="s">
        <v>27</v>
      </c>
      <c r="E59" s="41" t="s">
        <v>1662</v>
      </c>
      <c r="F59" s="998" t="s">
        <v>35</v>
      </c>
      <c r="G59" s="1615"/>
      <c r="H59" s="34"/>
      <c r="I59" s="199"/>
      <c r="J59" s="199"/>
      <c r="K59" s="199"/>
      <c r="L59" s="199"/>
      <c r="M59" s="201" t="s">
        <v>2238</v>
      </c>
      <c r="N59" s="205" t="s">
        <v>60</v>
      </c>
      <c r="O59" s="205" t="s">
        <v>61</v>
      </c>
      <c r="P59" s="199" t="s">
        <v>43</v>
      </c>
      <c r="Q59" s="16"/>
    </row>
    <row r="60" spans="1:17" s="15" customFormat="1" ht="13.5" x14ac:dyDescent="0.25">
      <c r="A60" s="1617"/>
      <c r="B60" s="1616" t="s">
        <v>37</v>
      </c>
      <c r="C60" s="973"/>
      <c r="D60" s="279"/>
      <c r="E60" s="25" t="s">
        <v>1663</v>
      </c>
      <c r="F60" s="1676"/>
      <c r="G60" s="1615"/>
      <c r="H60" s="34"/>
      <c r="I60" s="199"/>
      <c r="J60" s="199"/>
      <c r="K60" s="199"/>
      <c r="L60" s="199"/>
      <c r="M60" s="197" t="s">
        <v>2239</v>
      </c>
      <c r="N60" s="205" t="s">
        <v>38</v>
      </c>
      <c r="O60" s="205" t="s">
        <v>79</v>
      </c>
      <c r="P60" s="199" t="s">
        <v>65</v>
      </c>
      <c r="Q60" s="16"/>
    </row>
    <row r="61" spans="1:17" s="15" customFormat="1" ht="13.5" x14ac:dyDescent="0.25">
      <c r="A61" s="1617"/>
      <c r="B61" s="79" t="s">
        <v>67</v>
      </c>
      <c r="C61" s="973"/>
      <c r="D61" s="279"/>
      <c r="E61" s="25"/>
      <c r="F61" s="1676"/>
      <c r="G61" s="1554"/>
      <c r="H61" s="40"/>
      <c r="I61" s="199"/>
      <c r="J61" s="199"/>
      <c r="K61" s="199"/>
      <c r="L61" s="199"/>
      <c r="M61" s="26" t="s">
        <v>40</v>
      </c>
      <c r="N61" s="205"/>
      <c r="O61" s="205" t="s">
        <v>80</v>
      </c>
      <c r="P61" s="199" t="s">
        <v>66</v>
      </c>
      <c r="Q61" s="16"/>
    </row>
    <row r="62" spans="1:17" s="15" customFormat="1" ht="13.5" x14ac:dyDescent="0.25">
      <c r="A62" s="1617"/>
      <c r="B62" s="79" t="s">
        <v>95</v>
      </c>
      <c r="C62" s="973"/>
      <c r="D62" s="1618" t="s">
        <v>44</v>
      </c>
      <c r="E62" s="1677"/>
      <c r="F62" s="1676"/>
      <c r="G62" s="1554"/>
      <c r="H62" s="40"/>
      <c r="I62" s="199"/>
      <c r="J62" s="199"/>
      <c r="K62" s="199"/>
      <c r="L62" s="199"/>
      <c r="M62" s="26"/>
      <c r="N62" s="199"/>
      <c r="O62" s="205" t="s">
        <v>54</v>
      </c>
      <c r="P62" s="205"/>
      <c r="Q62" s="16"/>
    </row>
    <row r="63" spans="1:17" s="15" customFormat="1" ht="13.5" x14ac:dyDescent="0.25">
      <c r="A63" s="1617"/>
      <c r="B63" s="79" t="s">
        <v>1790</v>
      </c>
      <c r="C63" s="99"/>
      <c r="D63" s="225" t="s">
        <v>46</v>
      </c>
      <c r="E63" s="25" t="s">
        <v>87</v>
      </c>
      <c r="F63" s="1676"/>
      <c r="G63" s="1615"/>
      <c r="H63" s="34"/>
      <c r="I63" s="199"/>
      <c r="J63" s="199"/>
      <c r="K63" s="199"/>
      <c r="L63" s="199"/>
      <c r="M63" s="26"/>
      <c r="N63" s="199"/>
      <c r="O63" s="205" t="s">
        <v>60</v>
      </c>
      <c r="P63" s="199"/>
      <c r="Q63" s="16"/>
    </row>
    <row r="64" spans="1:17" s="15" customFormat="1" ht="13.5" x14ac:dyDescent="0.25">
      <c r="A64" s="1617"/>
      <c r="B64" s="79"/>
      <c r="C64" s="973"/>
      <c r="D64" s="225"/>
      <c r="E64" s="27" t="s">
        <v>1814</v>
      </c>
      <c r="F64" s="1676"/>
      <c r="G64" s="1615"/>
      <c r="H64" s="34"/>
      <c r="I64" s="199"/>
      <c r="J64" s="199"/>
      <c r="K64" s="199"/>
      <c r="L64" s="199"/>
      <c r="M64" s="26"/>
      <c r="N64" s="199"/>
      <c r="O64" s="205" t="s">
        <v>38</v>
      </c>
      <c r="P64" s="199"/>
      <c r="Q64" s="16"/>
    </row>
    <row r="65" spans="1:17" s="15" customFormat="1" ht="13.5" x14ac:dyDescent="0.25">
      <c r="A65" s="1617"/>
      <c r="B65" s="79"/>
      <c r="C65" s="973"/>
      <c r="D65" s="225"/>
      <c r="E65" s="25"/>
      <c r="F65" s="1728"/>
      <c r="G65" s="717"/>
      <c r="H65" s="1640"/>
      <c r="I65" s="278"/>
      <c r="J65" s="278"/>
      <c r="K65" s="278"/>
      <c r="L65" s="278"/>
      <c r="M65" s="278"/>
      <c r="N65" s="278"/>
      <c r="O65" s="279"/>
      <c r="P65" s="278"/>
      <c r="Q65" s="16"/>
    </row>
    <row r="66" spans="1:17" s="15" customFormat="1" ht="13.5" x14ac:dyDescent="0.25">
      <c r="A66" s="1617"/>
      <c r="B66" s="79"/>
      <c r="C66" s="973"/>
      <c r="D66" s="225"/>
      <c r="E66" s="25"/>
      <c r="F66" s="1676"/>
      <c r="G66" s="1615"/>
      <c r="H66" s="34"/>
      <c r="I66" s="199"/>
      <c r="J66" s="199"/>
      <c r="K66" s="199"/>
      <c r="L66" s="199"/>
      <c r="M66" s="26"/>
      <c r="N66" s="199"/>
      <c r="O66" s="199" t="s">
        <v>70</v>
      </c>
      <c r="P66" s="199" t="s">
        <v>41</v>
      </c>
      <c r="Q66" s="16"/>
    </row>
    <row r="67" spans="1:17" s="15" customFormat="1" ht="13.5" x14ac:dyDescent="0.25">
      <c r="A67" s="1617"/>
      <c r="B67" s="79"/>
      <c r="C67" s="973"/>
      <c r="D67" s="225"/>
      <c r="E67" s="25"/>
      <c r="F67" s="1676"/>
      <c r="G67" s="1615"/>
      <c r="H67" s="34"/>
      <c r="I67" s="199"/>
      <c r="J67" s="199"/>
      <c r="K67" s="199"/>
      <c r="L67" s="199"/>
      <c r="M67" s="26"/>
      <c r="N67" s="199"/>
      <c r="O67" s="199" t="s">
        <v>72</v>
      </c>
      <c r="P67" s="199" t="s">
        <v>71</v>
      </c>
      <c r="Q67" s="16"/>
    </row>
    <row r="68" spans="1:17" s="15" customFormat="1" ht="13.5" x14ac:dyDescent="0.25">
      <c r="A68" s="1621"/>
      <c r="B68" s="1549"/>
      <c r="C68" s="1625"/>
      <c r="D68" s="263"/>
      <c r="E68" s="21"/>
      <c r="F68" s="1678"/>
      <c r="G68" s="1626"/>
      <c r="H68" s="1627"/>
      <c r="I68" s="315"/>
      <c r="J68" s="315"/>
      <c r="K68" s="315"/>
      <c r="L68" s="315"/>
      <c r="M68" s="409"/>
      <c r="N68" s="315"/>
      <c r="O68" s="1673"/>
      <c r="P68" s="1673"/>
      <c r="Q68" s="16"/>
    </row>
    <row r="69" spans="1:17" s="15" customFormat="1" ht="13.5" customHeight="1" x14ac:dyDescent="0.25">
      <c r="A69" s="1607"/>
      <c r="B69" s="1608" t="s">
        <v>96</v>
      </c>
      <c r="C69" s="1620"/>
      <c r="D69" s="1679"/>
      <c r="E69" s="1630" t="s">
        <v>73</v>
      </c>
      <c r="F69" s="1609" t="s">
        <v>2247</v>
      </c>
      <c r="G69" s="682" t="s">
        <v>28</v>
      </c>
      <c r="H69" s="1611" t="s">
        <v>28</v>
      </c>
      <c r="I69" s="1612" t="s">
        <v>30</v>
      </c>
      <c r="J69" s="1612" t="s">
        <v>30</v>
      </c>
      <c r="K69" s="185" t="s">
        <v>29</v>
      </c>
      <c r="L69" s="1680">
        <v>45</v>
      </c>
      <c r="M69" s="187" t="s">
        <v>31</v>
      </c>
      <c r="N69" s="187" t="s">
        <v>54</v>
      </c>
      <c r="O69" s="1632" t="s">
        <v>97</v>
      </c>
      <c r="P69" s="187" t="s">
        <v>56</v>
      </c>
      <c r="Q69" s="16"/>
    </row>
    <row r="70" spans="1:17" s="15" customFormat="1" ht="13.5" x14ac:dyDescent="0.25">
      <c r="A70" s="1617"/>
      <c r="B70" s="1633" t="s">
        <v>98</v>
      </c>
      <c r="C70" s="99"/>
      <c r="D70" s="24" t="s">
        <v>27</v>
      </c>
      <c r="E70" s="487" t="s">
        <v>1664</v>
      </c>
      <c r="F70" s="973" t="s">
        <v>35</v>
      </c>
      <c r="G70" s="1615"/>
      <c r="H70" s="34"/>
      <c r="I70" s="199"/>
      <c r="J70" s="199"/>
      <c r="K70" s="199"/>
      <c r="L70" s="278"/>
      <c r="M70" s="201" t="s">
        <v>2238</v>
      </c>
      <c r="N70" s="205" t="s">
        <v>60</v>
      </c>
      <c r="O70" s="205" t="s">
        <v>54</v>
      </c>
      <c r="P70" s="199" t="s">
        <v>43</v>
      </c>
      <c r="Q70" s="16"/>
    </row>
    <row r="71" spans="1:17" s="15" customFormat="1" ht="13.5" x14ac:dyDescent="0.25">
      <c r="A71" s="1617"/>
      <c r="B71" s="1616" t="s">
        <v>37</v>
      </c>
      <c r="C71" s="99"/>
      <c r="D71" s="24"/>
      <c r="E71" s="243" t="s">
        <v>1665</v>
      </c>
      <c r="F71" s="973"/>
      <c r="G71" s="1615"/>
      <c r="H71" s="34"/>
      <c r="I71" s="199"/>
      <c r="J71" s="199"/>
      <c r="K71" s="199"/>
      <c r="L71" s="1586"/>
      <c r="M71" s="197" t="s">
        <v>2239</v>
      </c>
      <c r="N71" s="205" t="s">
        <v>38</v>
      </c>
      <c r="O71" s="205" t="s">
        <v>60</v>
      </c>
      <c r="P71" s="199" t="s">
        <v>65</v>
      </c>
      <c r="Q71" s="16"/>
    </row>
    <row r="72" spans="1:17" s="15" customFormat="1" ht="13.5" x14ac:dyDescent="0.25">
      <c r="A72" s="1617"/>
      <c r="B72" s="79" t="s">
        <v>67</v>
      </c>
      <c r="C72" s="99"/>
      <c r="D72" s="1618" t="s">
        <v>44</v>
      </c>
      <c r="E72" s="1651"/>
      <c r="F72" s="973"/>
      <c r="G72" s="1554"/>
      <c r="H72" s="40"/>
      <c r="I72" s="199"/>
      <c r="J72" s="199"/>
      <c r="K72" s="199"/>
      <c r="L72" s="360"/>
      <c r="M72" s="26" t="s">
        <v>40</v>
      </c>
      <c r="N72" s="199"/>
      <c r="O72" s="205" t="s">
        <v>38</v>
      </c>
      <c r="P72" s="199" t="s">
        <v>66</v>
      </c>
      <c r="Q72" s="16"/>
    </row>
    <row r="73" spans="1:17" s="15" customFormat="1" ht="13.5" x14ac:dyDescent="0.25">
      <c r="A73" s="1617"/>
      <c r="B73" s="79" t="s">
        <v>99</v>
      </c>
      <c r="C73" s="99"/>
      <c r="D73" s="43" t="s">
        <v>46</v>
      </c>
      <c r="E73" s="243" t="s">
        <v>87</v>
      </c>
      <c r="F73" s="973"/>
      <c r="G73" s="1554"/>
      <c r="H73" s="40"/>
      <c r="I73" s="199"/>
      <c r="J73" s="199"/>
      <c r="K73" s="199"/>
      <c r="L73" s="360"/>
      <c r="M73" s="26"/>
      <c r="N73" s="199"/>
      <c r="O73" s="199" t="s">
        <v>100</v>
      </c>
      <c r="P73" s="205"/>
      <c r="Q73" s="16"/>
    </row>
    <row r="74" spans="1:17" s="15" customFormat="1" ht="13.5" x14ac:dyDescent="0.25">
      <c r="A74" s="1617"/>
      <c r="B74" s="79" t="s">
        <v>1790</v>
      </c>
      <c r="C74" s="99"/>
      <c r="D74" s="43"/>
      <c r="E74" s="67" t="s">
        <v>1815</v>
      </c>
      <c r="F74" s="973"/>
      <c r="G74" s="1554"/>
      <c r="H74" s="40"/>
      <c r="I74" s="199"/>
      <c r="J74" s="199"/>
      <c r="K74" s="199"/>
      <c r="L74" s="1586"/>
      <c r="M74" s="278"/>
      <c r="N74" s="199"/>
      <c r="O74" s="199" t="s">
        <v>101</v>
      </c>
      <c r="P74" s="199" t="s">
        <v>41</v>
      </c>
      <c r="Q74" s="16"/>
    </row>
    <row r="75" spans="1:17" s="15" customFormat="1" ht="13.5" x14ac:dyDescent="0.25">
      <c r="A75" s="1617"/>
      <c r="B75" s="79"/>
      <c r="C75" s="99"/>
      <c r="D75" s="43"/>
      <c r="E75" s="67"/>
      <c r="F75" s="973"/>
      <c r="G75" s="1554"/>
      <c r="H75" s="40"/>
      <c r="I75" s="199"/>
      <c r="J75" s="199"/>
      <c r="K75" s="199"/>
      <c r="L75" s="1586"/>
      <c r="M75" s="278"/>
      <c r="N75" s="199"/>
      <c r="O75" s="199"/>
      <c r="P75" s="199" t="s">
        <v>71</v>
      </c>
      <c r="Q75" s="16"/>
    </row>
    <row r="76" spans="1:17" s="15" customFormat="1" ht="13.5" x14ac:dyDescent="0.25">
      <c r="A76" s="1617"/>
      <c r="B76" s="79"/>
      <c r="C76" s="99"/>
      <c r="D76" s="43"/>
      <c r="E76" s="67"/>
      <c r="F76" s="973"/>
      <c r="G76" s="1554"/>
      <c r="H76" s="40"/>
      <c r="I76" s="199"/>
      <c r="J76" s="199"/>
      <c r="K76" s="199"/>
      <c r="L76" s="1586"/>
      <c r="M76" s="278"/>
      <c r="N76" s="199"/>
      <c r="O76" s="199" t="s">
        <v>102</v>
      </c>
      <c r="P76" s="199"/>
      <c r="Q76" s="16"/>
    </row>
    <row r="77" spans="1:17" s="15" customFormat="1" ht="13.5" x14ac:dyDescent="0.25">
      <c r="A77" s="1617"/>
      <c r="B77" s="79"/>
      <c r="C77" s="99"/>
      <c r="D77" s="43"/>
      <c r="E77" s="67"/>
      <c r="F77" s="973"/>
      <c r="G77" s="1554"/>
      <c r="H77" s="40"/>
      <c r="I77" s="199"/>
      <c r="J77" s="199"/>
      <c r="K77" s="199"/>
      <c r="L77" s="1586"/>
      <c r="M77" s="278"/>
      <c r="N77" s="199"/>
      <c r="O77" s="199" t="s">
        <v>103</v>
      </c>
      <c r="P77" s="199"/>
      <c r="Q77" s="16"/>
    </row>
    <row r="78" spans="1:17" s="15" customFormat="1" ht="13.5" x14ac:dyDescent="0.25">
      <c r="A78" s="1619"/>
      <c r="B78" s="79"/>
      <c r="C78" s="973"/>
      <c r="D78" s="225"/>
      <c r="E78" s="27"/>
      <c r="F78" s="1646"/>
      <c r="G78" s="1681"/>
      <c r="H78" s="1682"/>
      <c r="I78" s="278"/>
      <c r="J78" s="278"/>
      <c r="K78" s="278"/>
      <c r="L78" s="1586"/>
      <c r="M78" s="278"/>
      <c r="N78" s="278"/>
      <c r="O78" s="278" t="s">
        <v>104</v>
      </c>
      <c r="P78" s="199"/>
      <c r="Q78" s="16"/>
    </row>
    <row r="79" spans="1:17" s="15" customFormat="1" ht="13.5" x14ac:dyDescent="0.25">
      <c r="A79" s="1619"/>
      <c r="B79" s="79"/>
      <c r="C79" s="973"/>
      <c r="D79" s="225"/>
      <c r="E79" s="27"/>
      <c r="F79" s="998"/>
      <c r="G79" s="1681"/>
      <c r="H79" s="1683"/>
      <c r="I79" s="199"/>
      <c r="J79" s="199"/>
      <c r="K79" s="278"/>
      <c r="L79" s="1586"/>
      <c r="M79" s="278"/>
      <c r="N79" s="278"/>
      <c r="O79" s="278"/>
      <c r="P79" s="199"/>
      <c r="Q79" s="16"/>
    </row>
    <row r="80" spans="1:17" s="15" customFormat="1" ht="13.5" x14ac:dyDescent="0.25">
      <c r="A80" s="1617"/>
      <c r="B80" s="79"/>
      <c r="C80" s="99"/>
      <c r="D80" s="43"/>
      <c r="E80" s="67"/>
      <c r="F80" s="973"/>
      <c r="G80" s="1554"/>
      <c r="H80" s="40"/>
      <c r="I80" s="199"/>
      <c r="J80" s="199"/>
      <c r="K80" s="199"/>
      <c r="L80" s="1586"/>
      <c r="M80" s="278"/>
      <c r="N80" s="199"/>
      <c r="O80" s="199" t="s">
        <v>70</v>
      </c>
      <c r="P80" s="199"/>
      <c r="Q80" s="16"/>
    </row>
    <row r="81" spans="1:17" s="15" customFormat="1" ht="13.5" x14ac:dyDescent="0.25">
      <c r="A81" s="1617"/>
      <c r="B81" s="79"/>
      <c r="C81" s="99"/>
      <c r="D81" s="43"/>
      <c r="E81" s="67"/>
      <c r="F81" s="973"/>
      <c r="G81" s="1554"/>
      <c r="H81" s="40"/>
      <c r="I81" s="199"/>
      <c r="J81" s="199"/>
      <c r="K81" s="199"/>
      <c r="L81" s="1586"/>
      <c r="M81" s="278"/>
      <c r="N81" s="199"/>
      <c r="O81" s="199" t="s">
        <v>105</v>
      </c>
      <c r="P81" s="199"/>
      <c r="Q81" s="16"/>
    </row>
    <row r="82" spans="1:17" s="15" customFormat="1" ht="13.5" x14ac:dyDescent="0.25">
      <c r="A82" s="1617"/>
      <c r="B82" s="79"/>
      <c r="C82" s="99"/>
      <c r="D82" s="43"/>
      <c r="E82" s="67"/>
      <c r="F82" s="973"/>
      <c r="G82" s="1554"/>
      <c r="H82" s="40"/>
      <c r="I82" s="199"/>
      <c r="J82" s="199"/>
      <c r="K82" s="199"/>
      <c r="L82" s="1586"/>
      <c r="M82" s="278"/>
      <c r="N82" s="199"/>
      <c r="O82" s="199" t="s">
        <v>106</v>
      </c>
      <c r="P82" s="199"/>
      <c r="Q82" s="16"/>
    </row>
    <row r="83" spans="1:17" s="15" customFormat="1" ht="13.5" x14ac:dyDescent="0.25">
      <c r="A83" s="1617"/>
      <c r="B83" s="79"/>
      <c r="C83" s="99"/>
      <c r="D83" s="43"/>
      <c r="E83" s="67"/>
      <c r="F83" s="973"/>
      <c r="G83" s="1554"/>
      <c r="H83" s="40"/>
      <c r="I83" s="199"/>
      <c r="J83" s="199"/>
      <c r="K83" s="199"/>
      <c r="L83" s="1586"/>
      <c r="M83" s="278"/>
      <c r="N83" s="199"/>
      <c r="O83" s="199" t="s">
        <v>107</v>
      </c>
      <c r="P83" s="199"/>
      <c r="Q83" s="16"/>
    </row>
    <row r="84" spans="1:17" s="15" customFormat="1" ht="13.5" x14ac:dyDescent="0.25">
      <c r="A84" s="1617"/>
      <c r="B84" s="79"/>
      <c r="C84" s="99"/>
      <c r="D84" s="43"/>
      <c r="E84" s="67"/>
      <c r="F84" s="973"/>
      <c r="G84" s="1554"/>
      <c r="H84" s="40"/>
      <c r="I84" s="199"/>
      <c r="J84" s="199"/>
      <c r="K84" s="199"/>
      <c r="L84" s="1586"/>
      <c r="M84" s="278"/>
      <c r="N84" s="199"/>
      <c r="O84" s="199" t="s">
        <v>108</v>
      </c>
      <c r="P84" s="199"/>
      <c r="Q84" s="16"/>
    </row>
    <row r="85" spans="1:17" s="15" customFormat="1" ht="13.5" x14ac:dyDescent="0.25">
      <c r="A85" s="1617"/>
      <c r="B85" s="79"/>
      <c r="C85" s="99"/>
      <c r="D85" s="43"/>
      <c r="E85" s="67"/>
      <c r="F85" s="973"/>
      <c r="G85" s="1554"/>
      <c r="H85" s="40"/>
      <c r="I85" s="199"/>
      <c r="J85" s="199"/>
      <c r="K85" s="199"/>
      <c r="L85" s="1586"/>
      <c r="M85" s="278"/>
      <c r="N85" s="199"/>
      <c r="O85" s="199" t="s">
        <v>106</v>
      </c>
      <c r="P85" s="199"/>
      <c r="Q85" s="16"/>
    </row>
    <row r="86" spans="1:17" s="15" customFormat="1" ht="13.5" x14ac:dyDescent="0.25">
      <c r="A86" s="1617"/>
      <c r="B86" s="79"/>
      <c r="C86" s="99"/>
      <c r="D86" s="43"/>
      <c r="E86" s="67"/>
      <c r="F86" s="973"/>
      <c r="G86" s="1554"/>
      <c r="H86" s="40"/>
      <c r="I86" s="199"/>
      <c r="J86" s="199"/>
      <c r="K86" s="199"/>
      <c r="L86" s="1586"/>
      <c r="M86" s="278"/>
      <c r="N86" s="199"/>
      <c r="O86" s="199" t="s">
        <v>109</v>
      </c>
      <c r="P86" s="199"/>
      <c r="Q86" s="16"/>
    </row>
    <row r="87" spans="1:17" s="15" customFormat="1" ht="13.5" x14ac:dyDescent="0.25">
      <c r="A87" s="1621"/>
      <c r="B87" s="1549"/>
      <c r="C87" s="1596"/>
      <c r="D87" s="1684"/>
      <c r="E87" s="1685"/>
      <c r="F87" s="1625"/>
      <c r="G87" s="1557"/>
      <c r="H87" s="1686"/>
      <c r="I87" s="315"/>
      <c r="J87" s="315"/>
      <c r="K87" s="315"/>
      <c r="L87" s="1687"/>
      <c r="M87" s="1624"/>
      <c r="N87" s="315"/>
      <c r="O87" s="315"/>
      <c r="P87" s="1673"/>
      <c r="Q87" s="16"/>
    </row>
    <row r="88" spans="1:17" s="22" customFormat="1" ht="13.5" customHeight="1" x14ac:dyDescent="0.25">
      <c r="A88" s="1617" t="s">
        <v>47</v>
      </c>
      <c r="B88" s="1635" t="s">
        <v>111</v>
      </c>
      <c r="D88" s="219"/>
      <c r="E88" s="490" t="s">
        <v>112</v>
      </c>
      <c r="F88" s="1688" t="s">
        <v>30</v>
      </c>
      <c r="G88" s="29" t="s">
        <v>28</v>
      </c>
      <c r="H88" s="1689" t="s">
        <v>28</v>
      </c>
      <c r="I88" s="30" t="s">
        <v>30</v>
      </c>
      <c r="J88" s="1634" t="s">
        <v>30</v>
      </c>
      <c r="K88" s="26" t="s">
        <v>29</v>
      </c>
      <c r="L88" s="278">
        <v>9</v>
      </c>
      <c r="M88" s="187" t="s">
        <v>53</v>
      </c>
      <c r="N88" s="187" t="s">
        <v>54</v>
      </c>
      <c r="O88" s="1632"/>
      <c r="P88" s="187" t="s">
        <v>56</v>
      </c>
      <c r="Q88" s="219"/>
    </row>
    <row r="89" spans="1:17" s="22" customFormat="1" ht="13.5" customHeight="1" x14ac:dyDescent="0.25">
      <c r="A89" s="1617"/>
      <c r="B89" s="1635"/>
      <c r="D89" s="279" t="s">
        <v>27</v>
      </c>
      <c r="E89" s="67" t="s">
        <v>113</v>
      </c>
      <c r="F89" s="1688"/>
      <c r="G89" s="29"/>
      <c r="H89" s="1689"/>
      <c r="I89" s="30"/>
      <c r="J89" s="1634"/>
      <c r="K89" s="26"/>
      <c r="L89" s="278" t="s">
        <v>114</v>
      </c>
      <c r="M89" s="199" t="s">
        <v>59</v>
      </c>
      <c r="N89" s="205" t="s">
        <v>60</v>
      </c>
      <c r="O89" s="1649"/>
      <c r="P89" s="205"/>
      <c r="Q89" s="219"/>
    </row>
    <row r="90" spans="1:17" s="22" customFormat="1" ht="13.5" customHeight="1" x14ac:dyDescent="0.25">
      <c r="A90" s="1617"/>
      <c r="B90" s="1690"/>
      <c r="D90" s="219"/>
      <c r="E90" s="67" t="s">
        <v>115</v>
      </c>
      <c r="F90" s="1691"/>
      <c r="G90" s="24"/>
      <c r="H90" s="1692"/>
      <c r="I90" s="26"/>
      <c r="J90" s="199"/>
      <c r="K90" s="26"/>
      <c r="L90" s="278" t="s">
        <v>116</v>
      </c>
      <c r="M90" s="205" t="s">
        <v>2221</v>
      </c>
      <c r="N90" s="205" t="s">
        <v>38</v>
      </c>
      <c r="O90" s="205"/>
      <c r="P90" s="199" t="s">
        <v>43</v>
      </c>
      <c r="Q90" s="219"/>
    </row>
    <row r="91" spans="1:17" s="22" customFormat="1" ht="13.5" customHeight="1" x14ac:dyDescent="0.25">
      <c r="A91" s="1617"/>
      <c r="B91" s="202" t="s">
        <v>37</v>
      </c>
      <c r="D91" s="1600" t="s">
        <v>117</v>
      </c>
      <c r="E91" s="493" t="s">
        <v>1808</v>
      </c>
      <c r="F91" s="1691"/>
      <c r="G91" s="24"/>
      <c r="H91" s="1692"/>
      <c r="I91" s="26"/>
      <c r="J91" s="199"/>
      <c r="K91" s="199"/>
      <c r="L91" s="199" t="s">
        <v>118</v>
      </c>
      <c r="M91" s="205" t="s">
        <v>2222</v>
      </c>
      <c r="N91" s="23"/>
      <c r="O91" s="205"/>
      <c r="P91" s="199" t="s">
        <v>65</v>
      </c>
      <c r="Q91" s="219"/>
    </row>
    <row r="92" spans="1:17" s="22" customFormat="1" ht="13.5" customHeight="1" x14ac:dyDescent="0.25">
      <c r="A92" s="1617"/>
      <c r="B92" s="79" t="s">
        <v>67</v>
      </c>
      <c r="D92" s="1600"/>
      <c r="E92" s="493" t="s">
        <v>1809</v>
      </c>
      <c r="F92" s="1691"/>
      <c r="G92" s="24"/>
      <c r="H92" s="1692"/>
      <c r="I92" s="26"/>
      <c r="J92" s="199"/>
      <c r="K92" s="26"/>
      <c r="L92" s="278" t="s">
        <v>119</v>
      </c>
      <c r="M92" s="205"/>
      <c r="N92" s="23"/>
      <c r="O92" s="205"/>
      <c r="P92" s="199" t="s">
        <v>66</v>
      </c>
      <c r="Q92" s="219"/>
    </row>
    <row r="93" spans="1:17" s="22" customFormat="1" ht="13.5" customHeight="1" x14ac:dyDescent="0.25">
      <c r="A93" s="1617"/>
      <c r="B93" s="79" t="s">
        <v>120</v>
      </c>
      <c r="C93" s="973"/>
      <c r="D93" s="1600" t="s">
        <v>117</v>
      </c>
      <c r="E93" s="493" t="s">
        <v>121</v>
      </c>
      <c r="F93" s="834"/>
      <c r="G93" s="26"/>
      <c r="H93" s="1683"/>
      <c r="I93" s="26"/>
      <c r="J93" s="199"/>
      <c r="K93" s="26"/>
      <c r="L93" s="278" t="s">
        <v>122</v>
      </c>
      <c r="M93" s="205" t="s">
        <v>54</v>
      </c>
      <c r="N93" s="23"/>
      <c r="O93" s="205"/>
      <c r="P93" s="199"/>
      <c r="Q93" s="219"/>
    </row>
    <row r="94" spans="1:17" s="22" customFormat="1" ht="13.5" customHeight="1" x14ac:dyDescent="0.25">
      <c r="A94" s="1617"/>
      <c r="B94" s="79" t="s">
        <v>45</v>
      </c>
      <c r="C94" s="99"/>
      <c r="D94" s="1600" t="s">
        <v>117</v>
      </c>
      <c r="E94" s="493" t="s">
        <v>123</v>
      </c>
      <c r="F94" s="834"/>
      <c r="G94" s="24"/>
      <c r="H94" s="1692"/>
      <c r="I94" s="26"/>
      <c r="J94" s="199"/>
      <c r="K94" s="26"/>
      <c r="L94" s="1586" t="s">
        <v>124</v>
      </c>
      <c r="M94" s="205" t="s">
        <v>60</v>
      </c>
      <c r="N94" s="23"/>
      <c r="O94" s="205"/>
      <c r="P94" s="199"/>
      <c r="Q94" s="219"/>
    </row>
    <row r="95" spans="1:17" s="22" customFormat="1" ht="13.5" customHeight="1" x14ac:dyDescent="0.25">
      <c r="A95" s="1617"/>
      <c r="B95" s="15" t="s">
        <v>1788</v>
      </c>
      <c r="C95" s="973"/>
      <c r="D95" s="219"/>
      <c r="E95" s="493" t="s">
        <v>126</v>
      </c>
      <c r="F95" s="834"/>
      <c r="G95" s="26"/>
      <c r="H95" s="1683"/>
      <c r="I95" s="26"/>
      <c r="J95" s="199"/>
      <c r="K95" s="26"/>
      <c r="L95" s="219" t="s">
        <v>127</v>
      </c>
      <c r="M95" s="205" t="s">
        <v>38</v>
      </c>
      <c r="N95" s="308"/>
      <c r="O95" s="205"/>
      <c r="P95" s="205"/>
      <c r="Q95" s="219"/>
    </row>
    <row r="96" spans="1:17" s="22" customFormat="1" ht="13.5" customHeight="1" x14ac:dyDescent="0.25">
      <c r="A96" s="1617"/>
      <c r="B96" s="79"/>
      <c r="D96" s="278" t="s">
        <v>33</v>
      </c>
      <c r="E96" s="487" t="s">
        <v>34</v>
      </c>
      <c r="F96" s="1691"/>
      <c r="G96" s="26"/>
      <c r="H96" s="1683"/>
      <c r="I96" s="26"/>
      <c r="J96" s="199"/>
      <c r="K96" s="26"/>
      <c r="L96" s="219" t="s">
        <v>129</v>
      </c>
      <c r="M96" s="205" t="s">
        <v>125</v>
      </c>
      <c r="N96" s="339"/>
      <c r="O96" s="199"/>
      <c r="P96" s="205"/>
      <c r="Q96" s="219"/>
    </row>
    <row r="97" spans="1:17" s="22" customFormat="1" ht="13.5" customHeight="1" x14ac:dyDescent="0.25">
      <c r="A97" s="1617"/>
      <c r="B97" s="388"/>
      <c r="D97" s="279" t="s">
        <v>36</v>
      </c>
      <c r="E97" s="243" t="s">
        <v>1658</v>
      </c>
      <c r="F97" s="1691"/>
      <c r="G97" s="26"/>
      <c r="H97" s="1683"/>
      <c r="I97" s="26"/>
      <c r="J97" s="199"/>
      <c r="K97" s="26"/>
      <c r="L97" s="1586" t="s">
        <v>131</v>
      </c>
      <c r="M97" s="205" t="s">
        <v>128</v>
      </c>
      <c r="N97" s="339"/>
      <c r="O97" s="199"/>
      <c r="P97" s="205"/>
      <c r="Q97" s="219"/>
    </row>
    <row r="98" spans="1:17" s="22" customFormat="1" ht="13.5" customHeight="1" x14ac:dyDescent="0.25">
      <c r="A98" s="1617"/>
      <c r="B98" s="388"/>
      <c r="D98" s="278"/>
      <c r="E98" s="243" t="s">
        <v>1659</v>
      </c>
      <c r="F98" s="1691"/>
      <c r="G98" s="26"/>
      <c r="H98" s="1683"/>
      <c r="I98" s="26"/>
      <c r="J98" s="199"/>
      <c r="K98" s="26"/>
      <c r="L98" s="1586"/>
      <c r="M98" s="205" t="s">
        <v>130</v>
      </c>
      <c r="N98" s="339"/>
      <c r="O98" s="199"/>
      <c r="P98" s="205"/>
      <c r="Q98" s="219"/>
    </row>
    <row r="99" spans="1:17" s="22" customFormat="1" ht="13.5" customHeight="1" x14ac:dyDescent="0.25">
      <c r="A99" s="1617"/>
      <c r="B99" s="388"/>
      <c r="D99" s="278"/>
      <c r="E99" s="243" t="s">
        <v>1668</v>
      </c>
      <c r="F99" s="1691"/>
      <c r="G99" s="26"/>
      <c r="H99" s="1683"/>
      <c r="I99" s="26"/>
      <c r="J99" s="199"/>
      <c r="K99" s="26"/>
      <c r="L99" s="1586"/>
      <c r="M99" s="205" t="s">
        <v>132</v>
      </c>
      <c r="N99" s="339"/>
      <c r="O99" s="199"/>
      <c r="P99" s="205"/>
      <c r="Q99" s="219"/>
    </row>
    <row r="100" spans="1:17" s="22" customFormat="1" ht="13.5" customHeight="1" x14ac:dyDescent="0.25">
      <c r="A100" s="1617"/>
      <c r="B100" s="388"/>
      <c r="D100" s="278" t="s">
        <v>39</v>
      </c>
      <c r="E100" s="243" t="s">
        <v>134</v>
      </c>
      <c r="F100" s="1691"/>
      <c r="G100" s="26"/>
      <c r="H100" s="1683"/>
      <c r="I100" s="26"/>
      <c r="J100" s="199"/>
      <c r="K100" s="26"/>
      <c r="L100" s="1586"/>
      <c r="M100" s="199" t="s">
        <v>133</v>
      </c>
      <c r="N100" s="493"/>
      <c r="O100" s="199"/>
      <c r="P100" s="23"/>
      <c r="Q100" s="219"/>
    </row>
    <row r="101" spans="1:17" s="22" customFormat="1" ht="13.5" customHeight="1" x14ac:dyDescent="0.25">
      <c r="A101" s="1617"/>
      <c r="B101" s="388"/>
      <c r="D101" s="278"/>
      <c r="E101" s="243" t="s">
        <v>135</v>
      </c>
      <c r="F101" s="1691"/>
      <c r="G101" s="26"/>
      <c r="H101" s="1683"/>
      <c r="I101" s="26"/>
      <c r="J101" s="199"/>
      <c r="K101" s="26"/>
      <c r="L101" s="1586"/>
      <c r="M101" s="199"/>
      <c r="N101" s="493"/>
      <c r="O101" s="199"/>
      <c r="P101" s="205"/>
      <c r="Q101" s="219"/>
    </row>
    <row r="102" spans="1:17" s="22" customFormat="1" ht="13.5" customHeight="1" x14ac:dyDescent="0.25">
      <c r="A102" s="1617"/>
      <c r="B102" s="388"/>
      <c r="D102" s="278"/>
      <c r="E102" s="18" t="s">
        <v>136</v>
      </c>
      <c r="F102" s="1691"/>
      <c r="G102" s="26"/>
      <c r="H102" s="1683"/>
      <c r="I102" s="26"/>
      <c r="J102" s="199"/>
      <c r="K102" s="26"/>
      <c r="L102" s="1586"/>
      <c r="M102" s="199"/>
      <c r="N102" s="493"/>
      <c r="O102" s="199"/>
      <c r="P102" s="205"/>
      <c r="Q102" s="219"/>
    </row>
    <row r="103" spans="1:17" s="22" customFormat="1" ht="13.5" customHeight="1" x14ac:dyDescent="0.25">
      <c r="A103" s="1617"/>
      <c r="B103" s="388"/>
      <c r="D103" s="278"/>
      <c r="E103" s="18" t="s">
        <v>137</v>
      </c>
      <c r="F103" s="1691"/>
      <c r="G103" s="26"/>
      <c r="H103" s="1683"/>
      <c r="I103" s="26"/>
      <c r="J103" s="199"/>
      <c r="K103" s="26"/>
      <c r="L103" s="1586"/>
      <c r="M103" s="199"/>
      <c r="N103" s="493"/>
      <c r="O103" s="199"/>
      <c r="P103" s="205"/>
      <c r="Q103" s="219"/>
    </row>
    <row r="104" spans="1:17" s="22" customFormat="1" ht="13.5" customHeight="1" x14ac:dyDescent="0.25">
      <c r="A104" s="1617"/>
      <c r="B104" s="388"/>
      <c r="D104" s="278"/>
      <c r="E104" s="18" t="s">
        <v>138</v>
      </c>
      <c r="F104" s="1691"/>
      <c r="G104" s="26"/>
      <c r="H104" s="1683"/>
      <c r="I104" s="26"/>
      <c r="J104" s="199"/>
      <c r="K104" s="26"/>
      <c r="L104" s="1586"/>
      <c r="M104" s="199"/>
      <c r="N104" s="339"/>
      <c r="O104" s="199"/>
      <c r="P104" s="205"/>
      <c r="Q104" s="219"/>
    </row>
    <row r="105" spans="1:17" s="22" customFormat="1" ht="13.5" customHeight="1" x14ac:dyDescent="0.25">
      <c r="A105" s="1617"/>
      <c r="B105" s="388"/>
      <c r="D105" s="278"/>
      <c r="E105" s="18" t="s">
        <v>139</v>
      </c>
      <c r="F105" s="1691"/>
      <c r="G105" s="26"/>
      <c r="H105" s="1683"/>
      <c r="I105" s="26"/>
      <c r="J105" s="199"/>
      <c r="K105" s="26"/>
      <c r="L105" s="1586"/>
      <c r="M105" s="199"/>
      <c r="N105" s="339"/>
      <c r="O105" s="199"/>
      <c r="P105" s="205"/>
      <c r="Q105" s="219"/>
    </row>
    <row r="106" spans="1:17" s="22" customFormat="1" ht="13.5" customHeight="1" x14ac:dyDescent="0.25">
      <c r="A106" s="1617"/>
      <c r="B106" s="388"/>
      <c r="D106" s="278"/>
      <c r="E106" s="18" t="s">
        <v>140</v>
      </c>
      <c r="F106" s="1691"/>
      <c r="G106" s="26"/>
      <c r="H106" s="1683"/>
      <c r="I106" s="26"/>
      <c r="J106" s="199"/>
      <c r="K106" s="26"/>
      <c r="L106" s="1586"/>
      <c r="M106" s="199"/>
      <c r="N106" s="339"/>
      <c r="O106" s="199"/>
      <c r="P106" s="205"/>
      <c r="Q106" s="219"/>
    </row>
    <row r="107" spans="1:17" s="22" customFormat="1" ht="13.5" customHeight="1" x14ac:dyDescent="0.25">
      <c r="A107" s="1617"/>
      <c r="B107" s="388"/>
      <c r="D107" s="278" t="s">
        <v>141</v>
      </c>
      <c r="E107" s="18" t="s">
        <v>1810</v>
      </c>
      <c r="F107" s="1691"/>
      <c r="G107" s="26"/>
      <c r="H107" s="1683"/>
      <c r="I107" s="26"/>
      <c r="J107" s="199"/>
      <c r="K107" s="26"/>
      <c r="L107" s="1586"/>
      <c r="M107" s="199"/>
      <c r="N107" s="339"/>
      <c r="O107" s="199"/>
      <c r="P107" s="205"/>
      <c r="Q107" s="219"/>
    </row>
    <row r="108" spans="1:17" s="22" customFormat="1" ht="13.5" customHeight="1" x14ac:dyDescent="0.25">
      <c r="A108" s="1617"/>
      <c r="B108" s="388"/>
      <c r="D108" s="1623"/>
      <c r="E108" s="18" t="s">
        <v>1811</v>
      </c>
      <c r="F108" s="1691"/>
      <c r="G108" s="26"/>
      <c r="H108" s="1683"/>
      <c r="I108" s="26"/>
      <c r="J108" s="199"/>
      <c r="K108" s="26"/>
      <c r="L108" s="1586"/>
      <c r="M108" s="199"/>
      <c r="N108" s="339"/>
      <c r="O108" s="199"/>
      <c r="P108" s="205"/>
      <c r="Q108" s="219"/>
    </row>
    <row r="109" spans="1:17" s="22" customFormat="1" ht="13.5" customHeight="1" x14ac:dyDescent="0.25">
      <c r="A109" s="1617"/>
      <c r="B109" s="79"/>
      <c r="D109" s="1623"/>
      <c r="E109" s="18" t="s">
        <v>1834</v>
      </c>
      <c r="F109" s="1691"/>
      <c r="G109" s="26"/>
      <c r="H109" s="1683"/>
      <c r="I109" s="26"/>
      <c r="J109" s="199"/>
      <c r="K109" s="26"/>
      <c r="L109" s="1586"/>
      <c r="M109" s="199"/>
      <c r="N109" s="339"/>
      <c r="O109" s="199"/>
      <c r="P109" s="205"/>
      <c r="Q109" s="219"/>
    </row>
    <row r="110" spans="1:17" s="22" customFormat="1" ht="13.5" customHeight="1" x14ac:dyDescent="0.25">
      <c r="A110" s="1617"/>
      <c r="B110" s="388"/>
      <c r="D110" s="278"/>
      <c r="E110" s="18" t="s">
        <v>1835</v>
      </c>
      <c r="F110" s="1691"/>
      <c r="G110" s="26"/>
      <c r="H110" s="1683"/>
      <c r="I110" s="26"/>
      <c r="J110" s="199"/>
      <c r="K110" s="26"/>
      <c r="L110" s="1586"/>
      <c r="M110" s="199"/>
      <c r="N110" s="339"/>
      <c r="O110" s="199"/>
      <c r="P110" s="205"/>
      <c r="Q110" s="219"/>
    </row>
    <row r="111" spans="1:17" s="22" customFormat="1" ht="13.5" customHeight="1" x14ac:dyDescent="0.25">
      <c r="A111" s="1617"/>
      <c r="B111" s="388"/>
      <c r="D111" s="278"/>
      <c r="E111" s="18" t="s">
        <v>1836</v>
      </c>
      <c r="F111" s="1691"/>
      <c r="G111" s="26"/>
      <c r="H111" s="1683"/>
      <c r="I111" s="26"/>
      <c r="J111" s="199"/>
      <c r="K111" s="26"/>
      <c r="L111" s="1586"/>
      <c r="M111" s="199"/>
      <c r="N111" s="339"/>
      <c r="O111" s="199"/>
      <c r="P111" s="205"/>
      <c r="Q111" s="219"/>
    </row>
    <row r="112" spans="1:17" s="22" customFormat="1" ht="13.5" customHeight="1" x14ac:dyDescent="0.25">
      <c r="A112" s="1617"/>
      <c r="B112" s="388"/>
      <c r="D112" s="278"/>
      <c r="E112" s="18" t="s">
        <v>1837</v>
      </c>
      <c r="F112" s="1691"/>
      <c r="G112" s="26"/>
      <c r="H112" s="1683"/>
      <c r="I112" s="26"/>
      <c r="J112" s="199"/>
      <c r="K112" s="26"/>
      <c r="L112" s="1586"/>
      <c r="M112" s="199"/>
      <c r="N112" s="339"/>
      <c r="O112" s="199"/>
      <c r="P112" s="205"/>
      <c r="Q112" s="219"/>
    </row>
    <row r="113" spans="1:17" s="22" customFormat="1" ht="13.5" customHeight="1" x14ac:dyDescent="0.25">
      <c r="A113" s="1617"/>
      <c r="B113" s="388"/>
      <c r="D113" s="278"/>
      <c r="E113" s="18" t="s">
        <v>1838</v>
      </c>
      <c r="F113" s="1691"/>
      <c r="G113" s="26"/>
      <c r="H113" s="1683"/>
      <c r="I113" s="26"/>
      <c r="J113" s="199"/>
      <c r="K113" s="26"/>
      <c r="L113" s="1586"/>
      <c r="M113" s="199"/>
      <c r="N113" s="339"/>
      <c r="O113" s="199"/>
      <c r="P113" s="205"/>
      <c r="Q113" s="219"/>
    </row>
    <row r="114" spans="1:17" s="22" customFormat="1" ht="13.5" customHeight="1" x14ac:dyDescent="0.25">
      <c r="A114" s="1617"/>
      <c r="B114" s="388"/>
      <c r="D114" s="278"/>
      <c r="E114" s="18" t="s">
        <v>1839</v>
      </c>
      <c r="F114" s="1691"/>
      <c r="G114" s="26"/>
      <c r="H114" s="1683"/>
      <c r="I114" s="26"/>
      <c r="J114" s="199"/>
      <c r="K114" s="26"/>
      <c r="L114" s="1586"/>
      <c r="M114" s="199"/>
      <c r="N114" s="339"/>
      <c r="O114" s="199"/>
      <c r="P114" s="205"/>
      <c r="Q114" s="219"/>
    </row>
    <row r="115" spans="1:17" s="22" customFormat="1" ht="13.5" customHeight="1" x14ac:dyDescent="0.25">
      <c r="A115" s="1621"/>
      <c r="B115" s="1693"/>
      <c r="C115" s="368"/>
      <c r="D115" s="1624"/>
      <c r="E115" s="17" t="s">
        <v>1840</v>
      </c>
      <c r="F115" s="1694"/>
      <c r="G115" s="409"/>
      <c r="H115" s="1695"/>
      <c r="I115" s="409"/>
      <c r="J115" s="315"/>
      <c r="K115" s="409"/>
      <c r="L115" s="1687"/>
      <c r="M115" s="315"/>
      <c r="N115" s="1671"/>
      <c r="O115" s="315"/>
      <c r="P115" s="1637"/>
      <c r="Q115" s="219"/>
    </row>
    <row r="116" spans="1:17" s="22" customFormat="1" ht="13.5" customHeight="1" x14ac:dyDescent="0.25">
      <c r="A116" s="1617"/>
      <c r="B116" s="388"/>
      <c r="D116" s="1618" t="s">
        <v>44</v>
      </c>
      <c r="E116" s="1651"/>
      <c r="F116" s="1691"/>
      <c r="G116" s="26"/>
      <c r="H116" s="1683"/>
      <c r="I116" s="26"/>
      <c r="J116" s="199"/>
      <c r="K116" s="26"/>
      <c r="L116" s="1586"/>
      <c r="M116" s="199"/>
      <c r="N116" s="339"/>
      <c r="O116" s="199"/>
      <c r="P116" s="205"/>
      <c r="Q116" s="219"/>
    </row>
    <row r="117" spans="1:17" s="22" customFormat="1" ht="13.5" customHeight="1" x14ac:dyDescent="0.25">
      <c r="A117" s="1617"/>
      <c r="B117" s="388"/>
      <c r="D117" s="278" t="s">
        <v>46</v>
      </c>
      <c r="E117" s="18" t="s">
        <v>142</v>
      </c>
      <c r="F117" s="1691"/>
      <c r="G117" s="26"/>
      <c r="H117" s="1683"/>
      <c r="I117" s="26"/>
      <c r="J117" s="199"/>
      <c r="K117" s="26"/>
      <c r="L117" s="1586"/>
      <c r="M117" s="199"/>
      <c r="N117" s="339"/>
      <c r="O117" s="199"/>
      <c r="P117" s="205"/>
      <c r="Q117" s="219"/>
    </row>
    <row r="118" spans="1:17" s="22" customFormat="1" ht="13.5" customHeight="1" x14ac:dyDescent="0.25">
      <c r="A118" s="1617"/>
      <c r="B118" s="388"/>
      <c r="D118" s="278"/>
      <c r="E118" s="18" t="s">
        <v>143</v>
      </c>
      <c r="F118" s="1691"/>
      <c r="G118" s="26"/>
      <c r="H118" s="1683"/>
      <c r="I118" s="26"/>
      <c r="J118" s="199"/>
      <c r="K118" s="26"/>
      <c r="L118" s="1586"/>
      <c r="M118" s="199"/>
      <c r="N118" s="339"/>
      <c r="O118" s="199"/>
      <c r="P118" s="205"/>
      <c r="Q118" s="219"/>
    </row>
    <row r="119" spans="1:17" s="22" customFormat="1" ht="13.5" customHeight="1" x14ac:dyDescent="0.25">
      <c r="A119" s="1617"/>
      <c r="B119" s="388"/>
      <c r="D119" s="278" t="s">
        <v>46</v>
      </c>
      <c r="E119" s="18" t="s">
        <v>144</v>
      </c>
      <c r="F119" s="1691"/>
      <c r="G119" s="26"/>
      <c r="H119" s="1683"/>
      <c r="I119" s="26"/>
      <c r="J119" s="199"/>
      <c r="K119" s="26"/>
      <c r="L119" s="1586"/>
      <c r="M119" s="199"/>
      <c r="N119" s="339"/>
      <c r="O119" s="199"/>
      <c r="P119" s="205"/>
      <c r="Q119" s="219"/>
    </row>
    <row r="120" spans="1:17" s="22" customFormat="1" ht="13.5" customHeight="1" x14ac:dyDescent="0.25">
      <c r="A120" s="1617"/>
      <c r="B120" s="388"/>
      <c r="D120" s="278"/>
      <c r="E120" s="18" t="s">
        <v>145</v>
      </c>
      <c r="F120" s="1691"/>
      <c r="G120" s="26"/>
      <c r="H120" s="1683"/>
      <c r="I120" s="26"/>
      <c r="J120" s="199"/>
      <c r="K120" s="26"/>
      <c r="L120" s="1586"/>
      <c r="M120" s="199"/>
      <c r="N120" s="339"/>
      <c r="O120" s="199"/>
      <c r="P120" s="205"/>
      <c r="Q120" s="219"/>
    </row>
    <row r="121" spans="1:17" s="22" customFormat="1" ht="13.5" customHeight="1" x14ac:dyDescent="0.25">
      <c r="A121" s="1617"/>
      <c r="B121" s="388"/>
      <c r="D121" s="278"/>
      <c r="E121" s="18" t="s">
        <v>1816</v>
      </c>
      <c r="F121" s="1691"/>
      <c r="G121" s="26"/>
      <c r="H121" s="1683"/>
      <c r="I121" s="26"/>
      <c r="J121" s="199"/>
      <c r="K121" s="26"/>
      <c r="L121" s="1586"/>
      <c r="M121" s="199"/>
      <c r="N121" s="339"/>
      <c r="O121" s="199"/>
      <c r="P121" s="205"/>
      <c r="Q121" s="219"/>
    </row>
    <row r="122" spans="1:17" s="22" customFormat="1" ht="13.5" customHeight="1" x14ac:dyDescent="0.25">
      <c r="A122" s="1617"/>
      <c r="B122" s="388"/>
      <c r="D122" s="278"/>
      <c r="E122" s="18" t="s">
        <v>1817</v>
      </c>
      <c r="F122" s="1691"/>
      <c r="G122" s="26"/>
      <c r="H122" s="1683"/>
      <c r="I122" s="26"/>
      <c r="J122" s="199"/>
      <c r="K122" s="26"/>
      <c r="L122" s="1586"/>
      <c r="M122" s="199"/>
      <c r="N122" s="339"/>
      <c r="O122" s="199"/>
      <c r="P122" s="205"/>
      <c r="Q122" s="219"/>
    </row>
    <row r="123" spans="1:17" s="22" customFormat="1" ht="13.5" customHeight="1" x14ac:dyDescent="0.25">
      <c r="A123" s="1617"/>
      <c r="B123" s="388"/>
      <c r="D123" s="278" t="s">
        <v>46</v>
      </c>
      <c r="E123" s="243" t="s">
        <v>146</v>
      </c>
      <c r="F123" s="1691"/>
      <c r="G123" s="26"/>
      <c r="H123" s="1683"/>
      <c r="I123" s="26"/>
      <c r="J123" s="199"/>
      <c r="K123" s="26"/>
      <c r="L123" s="1586"/>
      <c r="M123" s="199"/>
      <c r="N123" s="339"/>
      <c r="O123" s="199"/>
      <c r="P123" s="205"/>
      <c r="Q123" s="219"/>
    </row>
    <row r="124" spans="1:17" s="22" customFormat="1" ht="13.5" customHeight="1" x14ac:dyDescent="0.25">
      <c r="A124" s="1617"/>
      <c r="B124" s="388"/>
      <c r="D124" s="278"/>
      <c r="E124" s="67" t="s">
        <v>1818</v>
      </c>
      <c r="F124" s="1691"/>
      <c r="G124" s="26"/>
      <c r="H124" s="1683"/>
      <c r="I124" s="26"/>
      <c r="J124" s="199"/>
      <c r="K124" s="26"/>
      <c r="L124" s="1586"/>
      <c r="M124" s="199"/>
      <c r="N124" s="339"/>
      <c r="O124" s="199"/>
      <c r="P124" s="205"/>
      <c r="Q124" s="219"/>
    </row>
    <row r="125" spans="1:17" s="22" customFormat="1" ht="13.5" customHeight="1" x14ac:dyDescent="0.25">
      <c r="A125" s="1617"/>
      <c r="B125" s="388"/>
      <c r="D125" s="278"/>
      <c r="E125" s="490" t="s">
        <v>147</v>
      </c>
      <c r="F125" s="1691"/>
      <c r="G125" s="26"/>
      <c r="H125" s="1683"/>
      <c r="I125" s="26"/>
      <c r="J125" s="199"/>
      <c r="K125" s="26"/>
      <c r="L125" s="1586"/>
      <c r="M125" s="205"/>
      <c r="N125" s="308"/>
      <c r="O125" s="199"/>
      <c r="P125" s="205"/>
      <c r="Q125" s="219"/>
    </row>
    <row r="126" spans="1:17" s="22" customFormat="1" ht="13.5" customHeight="1" x14ac:dyDescent="0.25">
      <c r="A126" s="1617"/>
      <c r="B126" s="388"/>
      <c r="D126" s="278" t="s">
        <v>27</v>
      </c>
      <c r="E126" s="67" t="s">
        <v>113</v>
      </c>
      <c r="F126" s="1691"/>
      <c r="G126" s="1696"/>
      <c r="H126" s="1683"/>
      <c r="I126" s="26"/>
      <c r="J126" s="199"/>
      <c r="K126" s="26"/>
      <c r="L126" s="1586"/>
      <c r="M126" s="199"/>
      <c r="N126" s="308"/>
      <c r="O126" s="199"/>
      <c r="P126" s="205"/>
      <c r="Q126" s="219"/>
    </row>
    <row r="127" spans="1:17" s="22" customFormat="1" ht="13.5" customHeight="1" x14ac:dyDescent="0.25">
      <c r="A127" s="1617"/>
      <c r="B127" s="388"/>
      <c r="D127" s="219"/>
      <c r="E127" s="67" t="s">
        <v>115</v>
      </c>
      <c r="F127" s="1691"/>
      <c r="G127" s="1696"/>
      <c r="H127" s="1683"/>
      <c r="I127" s="26"/>
      <c r="J127" s="199"/>
      <c r="K127" s="26"/>
      <c r="L127" s="1586"/>
      <c r="M127" s="205"/>
      <c r="N127" s="308"/>
      <c r="O127" s="199"/>
      <c r="P127" s="205"/>
      <c r="Q127" s="219"/>
    </row>
    <row r="128" spans="1:17" s="22" customFormat="1" ht="13.5" customHeight="1" x14ac:dyDescent="0.25">
      <c r="A128" s="1617"/>
      <c r="B128" s="388"/>
      <c r="D128" s="1600" t="s">
        <v>117</v>
      </c>
      <c r="E128" s="493" t="s">
        <v>148</v>
      </c>
      <c r="F128" s="1691"/>
      <c r="G128" s="1696"/>
      <c r="H128" s="1683"/>
      <c r="I128" s="26"/>
      <c r="J128" s="199"/>
      <c r="K128" s="26"/>
      <c r="L128" s="1586"/>
      <c r="M128" s="199"/>
      <c r="N128" s="339"/>
      <c r="O128" s="199"/>
      <c r="P128" s="205"/>
      <c r="Q128" s="219"/>
    </row>
    <row r="129" spans="1:255" s="22" customFormat="1" ht="13.5" customHeight="1" x14ac:dyDescent="0.25">
      <c r="A129" s="1617"/>
      <c r="B129" s="388"/>
      <c r="D129" s="1600" t="s">
        <v>117</v>
      </c>
      <c r="E129" s="493" t="s">
        <v>149</v>
      </c>
      <c r="F129" s="1691"/>
      <c r="G129" s="1696"/>
      <c r="H129" s="1683"/>
      <c r="I129" s="26"/>
      <c r="J129" s="199"/>
      <c r="K129" s="26"/>
      <c r="L129" s="1586"/>
      <c r="M129" s="199"/>
      <c r="N129" s="308"/>
      <c r="O129" s="199"/>
      <c r="P129" s="205"/>
      <c r="Q129" s="219"/>
    </row>
    <row r="130" spans="1:255" s="22" customFormat="1" ht="13.5" customHeight="1" x14ac:dyDescent="0.25">
      <c r="A130" s="1617"/>
      <c r="B130" s="388"/>
      <c r="D130" s="278" t="s">
        <v>33</v>
      </c>
      <c r="E130" s="487" t="s">
        <v>34</v>
      </c>
      <c r="F130" s="1691"/>
      <c r="G130" s="1696"/>
      <c r="H130" s="1683"/>
      <c r="I130" s="26"/>
      <c r="J130" s="199"/>
      <c r="K130" s="26"/>
      <c r="L130" s="1586"/>
      <c r="M130" s="199"/>
      <c r="N130" s="339"/>
      <c r="O130" s="199"/>
      <c r="P130" s="205"/>
      <c r="Q130" s="219"/>
    </row>
    <row r="131" spans="1:255" s="22" customFormat="1" ht="13.5" customHeight="1" x14ac:dyDescent="0.25">
      <c r="A131" s="1617"/>
      <c r="B131" s="388"/>
      <c r="D131" s="279" t="s">
        <v>36</v>
      </c>
      <c r="E131" s="243" t="s">
        <v>1658</v>
      </c>
      <c r="F131" s="1691"/>
      <c r="G131" s="1696"/>
      <c r="H131" s="1683"/>
      <c r="I131" s="26"/>
      <c r="J131" s="199"/>
      <c r="K131" s="26"/>
      <c r="L131" s="1586"/>
      <c r="M131" s="199"/>
      <c r="N131" s="339"/>
      <c r="O131" s="199"/>
      <c r="P131" s="205"/>
      <c r="Q131" s="219"/>
    </row>
    <row r="132" spans="1:255" s="22" customFormat="1" ht="13.5" customHeight="1" x14ac:dyDescent="0.25">
      <c r="A132" s="1617"/>
      <c r="B132" s="388"/>
      <c r="D132" s="225"/>
      <c r="E132" s="243" t="s">
        <v>1659</v>
      </c>
      <c r="F132" s="1691"/>
      <c r="G132" s="1696"/>
      <c r="H132" s="1683"/>
      <c r="I132" s="26"/>
      <c r="J132" s="199"/>
      <c r="K132" s="26"/>
      <c r="L132" s="1586"/>
      <c r="M132" s="199"/>
      <c r="N132" s="308"/>
      <c r="O132" s="199"/>
      <c r="P132" s="205"/>
      <c r="Q132" s="219"/>
    </row>
    <row r="133" spans="1:255" s="22" customFormat="1" ht="13.5" customHeight="1" x14ac:dyDescent="0.25">
      <c r="A133" s="1617"/>
      <c r="B133" s="1635"/>
      <c r="D133" s="225"/>
      <c r="E133" s="243" t="s">
        <v>1668</v>
      </c>
      <c r="F133" s="1688"/>
      <c r="G133" s="1639"/>
      <c r="H133" s="1692"/>
      <c r="I133" s="30"/>
      <c r="J133" s="1634"/>
      <c r="K133" s="26"/>
      <c r="L133" s="278"/>
      <c r="M133" s="205"/>
      <c r="N133" s="493"/>
      <c r="O133" s="205"/>
      <c r="P133" s="205"/>
      <c r="Q133" s="279"/>
      <c r="R133" s="25"/>
      <c r="T133" s="26"/>
      <c r="U133" s="27"/>
      <c r="V133" s="28"/>
      <c r="W133" s="29"/>
      <c r="X133" s="29"/>
      <c r="Y133" s="30"/>
      <c r="Z133" s="30"/>
      <c r="AA133" s="26"/>
      <c r="AB133" s="26"/>
      <c r="AC133" s="24"/>
      <c r="AD133" s="24"/>
      <c r="AE133" s="24"/>
      <c r="AF133" s="24"/>
      <c r="AG133" s="31"/>
      <c r="AH133" s="32"/>
      <c r="AJ133" s="26"/>
      <c r="AK133" s="27"/>
      <c r="AL133" s="28"/>
      <c r="AM133" s="29"/>
      <c r="AN133" s="29"/>
      <c r="AO133" s="30"/>
      <c r="AP133" s="30"/>
      <c r="AQ133" s="26"/>
      <c r="AR133" s="26"/>
      <c r="AS133" s="24"/>
      <c r="AT133" s="24"/>
      <c r="AU133" s="24"/>
      <c r="AV133" s="24"/>
      <c r="AW133" s="31"/>
      <c r="AX133" s="32"/>
      <c r="AZ133" s="26"/>
      <c r="BA133" s="27"/>
      <c r="BB133" s="28"/>
      <c r="BC133" s="29"/>
      <c r="BD133" s="29"/>
      <c r="BE133" s="30"/>
      <c r="BF133" s="30"/>
      <c r="BG133" s="26"/>
      <c r="BH133" s="26"/>
      <c r="BI133" s="24"/>
      <c r="BJ133" s="24"/>
      <c r="BK133" s="24"/>
      <c r="BL133" s="24"/>
      <c r="BM133" s="31"/>
      <c r="BN133" s="32"/>
      <c r="BP133" s="26"/>
      <c r="BQ133" s="27"/>
      <c r="BR133" s="28"/>
      <c r="BS133" s="29"/>
      <c r="BT133" s="29"/>
      <c r="BU133" s="30"/>
      <c r="BV133" s="30"/>
      <c r="BW133" s="26"/>
      <c r="BX133" s="26"/>
      <c r="BY133" s="24"/>
      <c r="BZ133" s="24"/>
      <c r="CA133" s="24"/>
      <c r="CB133" s="24"/>
      <c r="CC133" s="31"/>
      <c r="CD133" s="32"/>
      <c r="CF133" s="26"/>
      <c r="CG133" s="27"/>
      <c r="CH133" s="28"/>
      <c r="CI133" s="29"/>
      <c r="CJ133" s="29"/>
      <c r="CK133" s="30"/>
      <c r="CL133" s="30"/>
      <c r="CM133" s="26"/>
      <c r="CN133" s="26"/>
      <c r="CO133" s="24"/>
      <c r="CP133" s="24"/>
      <c r="CQ133" s="24"/>
      <c r="CR133" s="24"/>
      <c r="CS133" s="31"/>
      <c r="CT133" s="32"/>
      <c r="CV133" s="26"/>
      <c r="CW133" s="27"/>
      <c r="CX133" s="28"/>
      <c r="CY133" s="29"/>
      <c r="CZ133" s="29"/>
      <c r="DA133" s="30"/>
      <c r="DB133" s="30"/>
      <c r="DC133" s="26"/>
      <c r="DD133" s="26"/>
      <c r="DE133" s="24"/>
      <c r="DF133" s="24"/>
      <c r="DG133" s="24"/>
      <c r="DH133" s="24"/>
      <c r="DI133" s="31"/>
      <c r="DJ133" s="32"/>
      <c r="DL133" s="26"/>
      <c r="DM133" s="27"/>
      <c r="DN133" s="28"/>
      <c r="DO133" s="29"/>
      <c r="DP133" s="29"/>
      <c r="DQ133" s="30"/>
      <c r="DR133" s="30"/>
      <c r="DS133" s="26"/>
      <c r="DT133" s="26"/>
      <c r="DU133" s="24"/>
      <c r="DV133" s="24"/>
      <c r="DW133" s="24"/>
      <c r="DX133" s="24"/>
      <c r="DY133" s="31"/>
      <c r="DZ133" s="32"/>
      <c r="EB133" s="26"/>
      <c r="EC133" s="27"/>
      <c r="ED133" s="28"/>
      <c r="EE133" s="29"/>
      <c r="EF133" s="29"/>
      <c r="EG133" s="30"/>
      <c r="EH133" s="30"/>
      <c r="EI133" s="26"/>
      <c r="EJ133" s="26"/>
      <c r="EK133" s="24"/>
      <c r="EL133" s="24"/>
      <c r="EM133" s="24"/>
      <c r="EN133" s="24"/>
      <c r="EO133" s="31"/>
      <c r="EP133" s="32"/>
      <c r="ER133" s="26"/>
      <c r="ES133" s="27"/>
      <c r="ET133" s="28"/>
      <c r="EU133" s="29"/>
      <c r="EV133" s="29"/>
      <c r="EW133" s="30"/>
      <c r="EX133" s="30"/>
      <c r="EY133" s="26"/>
      <c r="EZ133" s="26"/>
      <c r="FA133" s="24"/>
      <c r="FB133" s="24"/>
      <c r="FC133" s="24"/>
      <c r="FD133" s="24"/>
      <c r="FE133" s="31"/>
      <c r="FF133" s="32"/>
      <c r="FH133" s="26"/>
      <c r="FI133" s="27"/>
      <c r="FJ133" s="28"/>
      <c r="FK133" s="29"/>
      <c r="FL133" s="29"/>
      <c r="FM133" s="30"/>
      <c r="FN133" s="30"/>
      <c r="FO133" s="26"/>
      <c r="FP133" s="26"/>
      <c r="FQ133" s="24"/>
      <c r="FR133" s="24"/>
      <c r="FS133" s="24"/>
      <c r="FT133" s="24"/>
      <c r="FU133" s="31"/>
      <c r="FV133" s="32"/>
      <c r="FX133" s="26"/>
      <c r="FY133" s="27"/>
      <c r="FZ133" s="28"/>
      <c r="GA133" s="29"/>
      <c r="GB133" s="29"/>
      <c r="GC133" s="30"/>
      <c r="GD133" s="30"/>
      <c r="GE133" s="26"/>
      <c r="GF133" s="26"/>
      <c r="GG133" s="24"/>
      <c r="GH133" s="24"/>
      <c r="GI133" s="24"/>
      <c r="GJ133" s="24"/>
      <c r="GK133" s="31"/>
      <c r="GL133" s="32"/>
      <c r="GN133" s="26"/>
      <c r="GO133" s="27"/>
      <c r="GP133" s="28"/>
      <c r="GQ133" s="29"/>
      <c r="GR133" s="29"/>
      <c r="GS133" s="30"/>
      <c r="GT133" s="30"/>
      <c r="GU133" s="26"/>
      <c r="GV133" s="26"/>
      <c r="GW133" s="24"/>
      <c r="GX133" s="24"/>
      <c r="GY133" s="24"/>
      <c r="GZ133" s="24"/>
      <c r="HA133" s="31"/>
      <c r="HB133" s="32"/>
      <c r="HD133" s="26"/>
      <c r="HE133" s="27"/>
      <c r="HF133" s="28"/>
      <c r="HG133" s="29"/>
      <c r="HH133" s="29"/>
      <c r="HI133" s="30"/>
      <c r="HJ133" s="30"/>
      <c r="HK133" s="26"/>
      <c r="HL133" s="26"/>
      <c r="HM133" s="24"/>
      <c r="HN133" s="24"/>
      <c r="HO133" s="24"/>
      <c r="HP133" s="24"/>
      <c r="HQ133" s="31"/>
      <c r="HR133" s="32"/>
      <c r="HT133" s="26"/>
      <c r="HU133" s="27"/>
      <c r="HV133" s="28"/>
      <c r="HW133" s="29"/>
      <c r="HX133" s="29"/>
      <c r="HY133" s="30"/>
      <c r="HZ133" s="30"/>
      <c r="IA133" s="26"/>
      <c r="IB133" s="26"/>
      <c r="IC133" s="24"/>
      <c r="ID133" s="24"/>
      <c r="IE133" s="24"/>
      <c r="IF133" s="24"/>
      <c r="IG133" s="31"/>
      <c r="IH133" s="32"/>
      <c r="IJ133" s="26"/>
      <c r="IK133" s="27"/>
      <c r="IL133" s="28"/>
      <c r="IM133" s="29"/>
      <c r="IN133" s="29"/>
      <c r="IO133" s="30"/>
      <c r="IP133" s="30"/>
      <c r="IQ133" s="26"/>
      <c r="IR133" s="26"/>
      <c r="IS133" s="24"/>
      <c r="IT133" s="24"/>
      <c r="IU133" s="24"/>
    </row>
    <row r="134" spans="1:255" s="22" customFormat="1" ht="13.5" customHeight="1" x14ac:dyDescent="0.25">
      <c r="A134" s="1617"/>
      <c r="B134" s="388"/>
      <c r="D134" s="225" t="s">
        <v>39</v>
      </c>
      <c r="E134" s="1697" t="s">
        <v>150</v>
      </c>
      <c r="F134" s="1691"/>
      <c r="G134" s="1639"/>
      <c r="H134" s="1692"/>
      <c r="I134" s="26"/>
      <c r="J134" s="199"/>
      <c r="K134" s="26"/>
      <c r="L134" s="278"/>
      <c r="M134" s="199"/>
      <c r="N134" s="493"/>
      <c r="O134" s="1649"/>
      <c r="P134" s="1649"/>
      <c r="Q134" s="278"/>
      <c r="R134" s="27"/>
      <c r="U134" s="27"/>
      <c r="V134" s="33"/>
      <c r="W134" s="24"/>
      <c r="X134" s="34"/>
      <c r="Y134" s="26"/>
      <c r="Z134" s="26"/>
      <c r="AA134" s="26"/>
      <c r="AB134" s="26"/>
      <c r="AC134" s="26"/>
      <c r="AD134" s="24"/>
      <c r="AE134" s="35"/>
      <c r="AF134" s="35"/>
      <c r="AG134" s="31"/>
      <c r="AH134" s="25"/>
      <c r="AK134" s="27"/>
      <c r="AL134" s="33"/>
      <c r="AM134" s="24"/>
      <c r="AN134" s="34"/>
      <c r="AO134" s="26"/>
      <c r="AP134" s="26"/>
      <c r="AQ134" s="26"/>
      <c r="AR134" s="26"/>
      <c r="AS134" s="26"/>
      <c r="AT134" s="24"/>
      <c r="AU134" s="35"/>
      <c r="AV134" s="35"/>
      <c r="AW134" s="31"/>
      <c r="AX134" s="25"/>
      <c r="BA134" s="27"/>
      <c r="BB134" s="33"/>
      <c r="BC134" s="24"/>
      <c r="BD134" s="34"/>
      <c r="BE134" s="26"/>
      <c r="BF134" s="26"/>
      <c r="BG134" s="26"/>
      <c r="BH134" s="26"/>
      <c r="BI134" s="26"/>
      <c r="BJ134" s="24"/>
      <c r="BK134" s="35"/>
      <c r="BL134" s="35"/>
      <c r="BM134" s="31"/>
      <c r="BN134" s="25"/>
      <c r="BQ134" s="27"/>
      <c r="BR134" s="33"/>
      <c r="BS134" s="24"/>
      <c r="BT134" s="34"/>
      <c r="BU134" s="26"/>
      <c r="BV134" s="26"/>
      <c r="BW134" s="26"/>
      <c r="BX134" s="26"/>
      <c r="BY134" s="26"/>
      <c r="BZ134" s="24"/>
      <c r="CA134" s="35"/>
      <c r="CB134" s="35"/>
      <c r="CC134" s="31"/>
      <c r="CD134" s="25"/>
      <c r="CG134" s="27"/>
      <c r="CH134" s="33"/>
      <c r="CI134" s="24"/>
      <c r="CJ134" s="34"/>
      <c r="CK134" s="26"/>
      <c r="CL134" s="26"/>
      <c r="CM134" s="26"/>
      <c r="CN134" s="26"/>
      <c r="CO134" s="26"/>
      <c r="CP134" s="24"/>
      <c r="CQ134" s="35"/>
      <c r="CR134" s="35"/>
      <c r="CS134" s="31"/>
      <c r="CT134" s="25"/>
      <c r="CW134" s="27"/>
      <c r="CX134" s="33"/>
      <c r="CY134" s="24"/>
      <c r="CZ134" s="34"/>
      <c r="DA134" s="26"/>
      <c r="DB134" s="26"/>
      <c r="DC134" s="26"/>
      <c r="DD134" s="26"/>
      <c r="DE134" s="26"/>
      <c r="DF134" s="24"/>
      <c r="DG134" s="35"/>
      <c r="DH134" s="35"/>
      <c r="DI134" s="31"/>
      <c r="DJ134" s="25"/>
      <c r="DM134" s="27"/>
      <c r="DN134" s="33"/>
      <c r="DO134" s="24"/>
      <c r="DP134" s="34"/>
      <c r="DQ134" s="26"/>
      <c r="DR134" s="26"/>
      <c r="DS134" s="26"/>
      <c r="DT134" s="26"/>
      <c r="DU134" s="26"/>
      <c r="DV134" s="24"/>
      <c r="DW134" s="35"/>
      <c r="DX134" s="35"/>
      <c r="DY134" s="31"/>
      <c r="DZ134" s="25"/>
      <c r="EC134" s="27"/>
      <c r="ED134" s="33"/>
      <c r="EE134" s="24"/>
      <c r="EF134" s="34"/>
      <c r="EG134" s="26"/>
      <c r="EH134" s="26"/>
      <c r="EI134" s="26"/>
      <c r="EJ134" s="26"/>
      <c r="EK134" s="26"/>
      <c r="EL134" s="24"/>
      <c r="EM134" s="35"/>
      <c r="EN134" s="35"/>
      <c r="EO134" s="31"/>
      <c r="EP134" s="25"/>
      <c r="ES134" s="27"/>
      <c r="ET134" s="33"/>
      <c r="EU134" s="24"/>
      <c r="EV134" s="34"/>
      <c r="EW134" s="26"/>
      <c r="EX134" s="26"/>
      <c r="EY134" s="26"/>
      <c r="EZ134" s="26"/>
      <c r="FA134" s="26"/>
      <c r="FB134" s="24"/>
      <c r="FC134" s="35"/>
      <c r="FD134" s="35"/>
      <c r="FE134" s="31"/>
      <c r="FF134" s="25"/>
      <c r="FI134" s="27"/>
      <c r="FJ134" s="33"/>
      <c r="FK134" s="24"/>
      <c r="FL134" s="34"/>
      <c r="FM134" s="26"/>
      <c r="FN134" s="26"/>
      <c r="FO134" s="26"/>
      <c r="FP134" s="26"/>
      <c r="FQ134" s="26"/>
      <c r="FR134" s="24"/>
      <c r="FS134" s="35"/>
      <c r="FT134" s="35"/>
      <c r="FU134" s="31"/>
      <c r="FV134" s="25"/>
      <c r="FY134" s="27"/>
      <c r="FZ134" s="33"/>
      <c r="GA134" s="24"/>
      <c r="GB134" s="34"/>
      <c r="GC134" s="26"/>
      <c r="GD134" s="26"/>
      <c r="GE134" s="26"/>
      <c r="GF134" s="26"/>
      <c r="GG134" s="26"/>
      <c r="GH134" s="24"/>
      <c r="GI134" s="35"/>
      <c r="GJ134" s="35"/>
      <c r="GK134" s="31"/>
      <c r="GL134" s="25"/>
      <c r="GO134" s="27"/>
      <c r="GP134" s="33"/>
      <c r="GQ134" s="24"/>
      <c r="GR134" s="34"/>
      <c r="GS134" s="26"/>
      <c r="GT134" s="26"/>
      <c r="GU134" s="26"/>
      <c r="GV134" s="26"/>
      <c r="GW134" s="26"/>
      <c r="GX134" s="24"/>
      <c r="GY134" s="35"/>
      <c r="GZ134" s="35"/>
      <c r="HA134" s="31"/>
      <c r="HB134" s="25"/>
      <c r="HE134" s="27"/>
      <c r="HF134" s="33"/>
      <c r="HG134" s="24"/>
      <c r="HH134" s="34"/>
      <c r="HI134" s="26"/>
      <c r="HJ134" s="26"/>
      <c r="HK134" s="26"/>
      <c r="HL134" s="26"/>
      <c r="HM134" s="26"/>
      <c r="HN134" s="24"/>
      <c r="HO134" s="35"/>
      <c r="HP134" s="35"/>
      <c r="HQ134" s="31"/>
      <c r="HR134" s="25"/>
      <c r="HU134" s="27"/>
      <c r="HV134" s="33"/>
      <c r="HW134" s="24"/>
      <c r="HX134" s="34"/>
      <c r="HY134" s="26"/>
      <c r="HZ134" s="26"/>
      <c r="IA134" s="26"/>
      <c r="IB134" s="26"/>
      <c r="IC134" s="26"/>
      <c r="ID134" s="24"/>
      <c r="IE134" s="35"/>
      <c r="IF134" s="35"/>
      <c r="IG134" s="31"/>
      <c r="IH134" s="25"/>
      <c r="IK134" s="27"/>
      <c r="IL134" s="33"/>
      <c r="IM134" s="24"/>
      <c r="IN134" s="34"/>
      <c r="IO134" s="26"/>
      <c r="IP134" s="26"/>
      <c r="IQ134" s="26"/>
      <c r="IR134" s="26"/>
      <c r="IS134" s="26"/>
      <c r="IT134" s="24"/>
      <c r="IU134" s="35"/>
    </row>
    <row r="135" spans="1:255" s="22" customFormat="1" ht="13.5" customHeight="1" x14ac:dyDescent="0.25">
      <c r="A135" s="1613"/>
      <c r="B135" s="202"/>
      <c r="D135" s="225"/>
      <c r="E135" s="18" t="s">
        <v>151</v>
      </c>
      <c r="F135" s="1691"/>
      <c r="G135" s="1639"/>
      <c r="H135" s="1692"/>
      <c r="I135" s="26"/>
      <c r="J135" s="199"/>
      <c r="K135" s="26"/>
      <c r="L135" s="278"/>
      <c r="M135" s="205"/>
      <c r="N135" s="493"/>
      <c r="O135" s="205"/>
      <c r="P135" s="1649"/>
      <c r="Q135" s="219"/>
      <c r="R135" s="27"/>
      <c r="T135" s="36"/>
      <c r="V135" s="33"/>
      <c r="W135" s="24"/>
      <c r="X135" s="34"/>
      <c r="Y135" s="26"/>
      <c r="Z135" s="26"/>
      <c r="AA135" s="26"/>
      <c r="AB135" s="26"/>
      <c r="AC135" s="24"/>
      <c r="AD135" s="24"/>
      <c r="AE135" s="24"/>
      <c r="AF135" s="35"/>
      <c r="AG135" s="37"/>
      <c r="AH135" s="38"/>
      <c r="AJ135" s="36"/>
      <c r="AL135" s="33"/>
      <c r="AM135" s="24"/>
      <c r="AN135" s="34"/>
      <c r="AO135" s="26"/>
      <c r="AP135" s="26"/>
      <c r="AQ135" s="26"/>
      <c r="AR135" s="26"/>
      <c r="AS135" s="24"/>
      <c r="AT135" s="24"/>
      <c r="AU135" s="24"/>
      <c r="AV135" s="35"/>
      <c r="AW135" s="37"/>
      <c r="AX135" s="38"/>
      <c r="AZ135" s="36"/>
      <c r="BB135" s="33"/>
      <c r="BC135" s="24"/>
      <c r="BD135" s="34"/>
      <c r="BE135" s="26"/>
      <c r="BF135" s="26"/>
      <c r="BG135" s="26"/>
      <c r="BH135" s="26"/>
      <c r="BI135" s="24"/>
      <c r="BJ135" s="24"/>
      <c r="BK135" s="24"/>
      <c r="BL135" s="35"/>
      <c r="BM135" s="37"/>
      <c r="BN135" s="38"/>
      <c r="BP135" s="36"/>
      <c r="BR135" s="33"/>
      <c r="BS135" s="24"/>
      <c r="BT135" s="34"/>
      <c r="BU135" s="26"/>
      <c r="BV135" s="26"/>
      <c r="BW135" s="26"/>
      <c r="BX135" s="26"/>
      <c r="BY135" s="24"/>
      <c r="BZ135" s="24"/>
      <c r="CA135" s="24"/>
      <c r="CB135" s="35"/>
      <c r="CC135" s="37"/>
      <c r="CD135" s="38"/>
      <c r="CF135" s="36"/>
      <c r="CH135" s="33"/>
      <c r="CI135" s="24"/>
      <c r="CJ135" s="34"/>
      <c r="CK135" s="26"/>
      <c r="CL135" s="26"/>
      <c r="CM135" s="26"/>
      <c r="CN135" s="26"/>
      <c r="CO135" s="24"/>
      <c r="CP135" s="24"/>
      <c r="CQ135" s="24"/>
      <c r="CR135" s="35"/>
      <c r="CS135" s="37"/>
      <c r="CT135" s="38"/>
      <c r="CV135" s="36"/>
      <c r="CX135" s="33"/>
      <c r="CY135" s="24"/>
      <c r="CZ135" s="34"/>
      <c r="DA135" s="26"/>
      <c r="DB135" s="26"/>
      <c r="DC135" s="26"/>
      <c r="DD135" s="26"/>
      <c r="DE135" s="24"/>
      <c r="DF135" s="24"/>
      <c r="DG135" s="24"/>
      <c r="DH135" s="35"/>
      <c r="DI135" s="37"/>
      <c r="DJ135" s="38"/>
      <c r="DL135" s="36"/>
      <c r="DN135" s="33"/>
      <c r="DO135" s="24"/>
      <c r="DP135" s="34"/>
      <c r="DQ135" s="26"/>
      <c r="DR135" s="26"/>
      <c r="DS135" s="26"/>
      <c r="DT135" s="26"/>
      <c r="DU135" s="24"/>
      <c r="DV135" s="24"/>
      <c r="DW135" s="24"/>
      <c r="DX135" s="35"/>
      <c r="DY135" s="37"/>
      <c r="DZ135" s="38"/>
      <c r="EB135" s="36"/>
      <c r="ED135" s="33"/>
      <c r="EE135" s="24"/>
      <c r="EF135" s="34"/>
      <c r="EG135" s="26"/>
      <c r="EH135" s="26"/>
      <c r="EI135" s="26"/>
      <c r="EJ135" s="26"/>
      <c r="EK135" s="24"/>
      <c r="EL135" s="24"/>
      <c r="EM135" s="24"/>
      <c r="EN135" s="35"/>
      <c r="EO135" s="37"/>
      <c r="EP135" s="38"/>
      <c r="ER135" s="36"/>
      <c r="ET135" s="33"/>
      <c r="EU135" s="24"/>
      <c r="EV135" s="34"/>
      <c r="EW135" s="26"/>
      <c r="EX135" s="26"/>
      <c r="EY135" s="26"/>
      <c r="EZ135" s="26"/>
      <c r="FA135" s="24"/>
      <c r="FB135" s="24"/>
      <c r="FC135" s="24"/>
      <c r="FD135" s="35"/>
      <c r="FE135" s="37"/>
      <c r="FF135" s="38"/>
      <c r="FH135" s="36"/>
      <c r="FJ135" s="33"/>
      <c r="FK135" s="24"/>
      <c r="FL135" s="34"/>
      <c r="FM135" s="26"/>
      <c r="FN135" s="26"/>
      <c r="FO135" s="26"/>
      <c r="FP135" s="26"/>
      <c r="FQ135" s="24"/>
      <c r="FR135" s="24"/>
      <c r="FS135" s="24"/>
      <c r="FT135" s="35"/>
      <c r="FU135" s="37"/>
      <c r="FV135" s="38"/>
      <c r="FX135" s="36"/>
      <c r="FZ135" s="33"/>
      <c r="GA135" s="24"/>
      <c r="GB135" s="34"/>
      <c r="GC135" s="26"/>
      <c r="GD135" s="26"/>
      <c r="GE135" s="26"/>
      <c r="GF135" s="26"/>
      <c r="GG135" s="24"/>
      <c r="GH135" s="24"/>
      <c r="GI135" s="24"/>
      <c r="GJ135" s="35"/>
      <c r="GK135" s="37"/>
      <c r="GL135" s="38"/>
      <c r="GN135" s="36"/>
      <c r="GP135" s="33"/>
      <c r="GQ135" s="24"/>
      <c r="GR135" s="34"/>
      <c r="GS135" s="26"/>
      <c r="GT135" s="26"/>
      <c r="GU135" s="26"/>
      <c r="GV135" s="26"/>
      <c r="GW135" s="24"/>
      <c r="GX135" s="24"/>
      <c r="GY135" s="24"/>
      <c r="GZ135" s="35"/>
      <c r="HA135" s="37"/>
      <c r="HB135" s="38"/>
      <c r="HD135" s="36"/>
      <c r="HF135" s="33"/>
      <c r="HG135" s="24"/>
      <c r="HH135" s="34"/>
      <c r="HI135" s="26"/>
      <c r="HJ135" s="26"/>
      <c r="HK135" s="26"/>
      <c r="HL135" s="26"/>
      <c r="HM135" s="24"/>
      <c r="HN135" s="24"/>
      <c r="HO135" s="24"/>
      <c r="HP135" s="35"/>
      <c r="HQ135" s="37"/>
      <c r="HR135" s="38"/>
      <c r="HT135" s="36"/>
      <c r="HV135" s="33"/>
      <c r="HW135" s="24"/>
      <c r="HX135" s="34"/>
      <c r="HY135" s="26"/>
      <c r="HZ135" s="26"/>
      <c r="IA135" s="26"/>
      <c r="IB135" s="26"/>
      <c r="IC135" s="24"/>
      <c r="ID135" s="24"/>
      <c r="IE135" s="24"/>
      <c r="IF135" s="35"/>
      <c r="IG135" s="37"/>
      <c r="IH135" s="38"/>
      <c r="IJ135" s="36"/>
      <c r="IL135" s="33"/>
      <c r="IM135" s="24"/>
      <c r="IN135" s="34"/>
      <c r="IO135" s="26"/>
      <c r="IP135" s="26"/>
      <c r="IQ135" s="26"/>
      <c r="IR135" s="26"/>
      <c r="IS135" s="24"/>
      <c r="IT135" s="24"/>
      <c r="IU135" s="24"/>
    </row>
    <row r="136" spans="1:255" s="22" customFormat="1" ht="13.5" customHeight="1" x14ac:dyDescent="0.25">
      <c r="A136" s="1613"/>
      <c r="B136" s="1638"/>
      <c r="D136" s="225"/>
      <c r="E136" s="18" t="s">
        <v>152</v>
      </c>
      <c r="F136" s="1691"/>
      <c r="G136" s="1639"/>
      <c r="H136" s="1692"/>
      <c r="I136" s="26"/>
      <c r="J136" s="199"/>
      <c r="K136" s="26"/>
      <c r="L136" s="278"/>
      <c r="M136" s="205"/>
      <c r="N136" s="493"/>
      <c r="O136" s="205"/>
      <c r="P136" s="1649"/>
      <c r="Q136" s="1600"/>
      <c r="T136" s="36"/>
      <c r="V136" s="33"/>
      <c r="W136" s="24"/>
      <c r="X136" s="34"/>
      <c r="Y136" s="26"/>
      <c r="Z136" s="26"/>
      <c r="AA136" s="26"/>
      <c r="AB136" s="26"/>
      <c r="AC136" s="24"/>
      <c r="AD136" s="24"/>
      <c r="AE136" s="24"/>
      <c r="AF136" s="35"/>
      <c r="AG136" s="37"/>
      <c r="AH136" s="27"/>
      <c r="AJ136" s="36"/>
      <c r="AL136" s="33"/>
      <c r="AM136" s="24"/>
      <c r="AN136" s="34"/>
      <c r="AO136" s="26"/>
      <c r="AP136" s="26"/>
      <c r="AQ136" s="26"/>
      <c r="AR136" s="26"/>
      <c r="AS136" s="24"/>
      <c r="AT136" s="24"/>
      <c r="AU136" s="24"/>
      <c r="AV136" s="35"/>
      <c r="AW136" s="37"/>
      <c r="AX136" s="27"/>
      <c r="AZ136" s="36"/>
      <c r="BB136" s="33"/>
      <c r="BC136" s="24"/>
      <c r="BD136" s="34"/>
      <c r="BE136" s="26"/>
      <c r="BF136" s="26"/>
      <c r="BG136" s="26"/>
      <c r="BH136" s="26"/>
      <c r="BI136" s="24"/>
      <c r="BJ136" s="24"/>
      <c r="BK136" s="24"/>
      <c r="BL136" s="35"/>
      <c r="BM136" s="37"/>
      <c r="BN136" s="27"/>
      <c r="BP136" s="36"/>
      <c r="BR136" s="33"/>
      <c r="BS136" s="24"/>
      <c r="BT136" s="34"/>
      <c r="BU136" s="26"/>
      <c r="BV136" s="26"/>
      <c r="BW136" s="26"/>
      <c r="BX136" s="26"/>
      <c r="BY136" s="24"/>
      <c r="BZ136" s="24"/>
      <c r="CA136" s="24"/>
      <c r="CB136" s="35"/>
      <c r="CC136" s="37"/>
      <c r="CD136" s="27"/>
      <c r="CF136" s="36"/>
      <c r="CH136" s="33"/>
      <c r="CI136" s="24"/>
      <c r="CJ136" s="34"/>
      <c r="CK136" s="26"/>
      <c r="CL136" s="26"/>
      <c r="CM136" s="26"/>
      <c r="CN136" s="26"/>
      <c r="CO136" s="24"/>
      <c r="CP136" s="24"/>
      <c r="CQ136" s="24"/>
      <c r="CR136" s="35"/>
      <c r="CS136" s="37"/>
      <c r="CT136" s="27"/>
      <c r="CV136" s="36"/>
      <c r="CX136" s="33"/>
      <c r="CY136" s="24"/>
      <c r="CZ136" s="34"/>
      <c r="DA136" s="26"/>
      <c r="DB136" s="26"/>
      <c r="DC136" s="26"/>
      <c r="DD136" s="26"/>
      <c r="DE136" s="24"/>
      <c r="DF136" s="24"/>
      <c r="DG136" s="24"/>
      <c r="DH136" s="35"/>
      <c r="DI136" s="37"/>
      <c r="DJ136" s="27"/>
      <c r="DL136" s="36"/>
      <c r="DN136" s="33"/>
      <c r="DO136" s="24"/>
      <c r="DP136" s="34"/>
      <c r="DQ136" s="26"/>
      <c r="DR136" s="26"/>
      <c r="DS136" s="26"/>
      <c r="DT136" s="26"/>
      <c r="DU136" s="24"/>
      <c r="DV136" s="24"/>
      <c r="DW136" s="24"/>
      <c r="DX136" s="35"/>
      <c r="DY136" s="37"/>
      <c r="DZ136" s="27"/>
      <c r="EB136" s="36"/>
      <c r="ED136" s="33"/>
      <c r="EE136" s="24"/>
      <c r="EF136" s="34"/>
      <c r="EG136" s="26"/>
      <c r="EH136" s="26"/>
      <c r="EI136" s="26"/>
      <c r="EJ136" s="26"/>
      <c r="EK136" s="24"/>
      <c r="EL136" s="24"/>
      <c r="EM136" s="24"/>
      <c r="EN136" s="35"/>
      <c r="EO136" s="37"/>
      <c r="EP136" s="27"/>
      <c r="ER136" s="36"/>
      <c r="ET136" s="33"/>
      <c r="EU136" s="24"/>
      <c r="EV136" s="34"/>
      <c r="EW136" s="26"/>
      <c r="EX136" s="26"/>
      <c r="EY136" s="26"/>
      <c r="EZ136" s="26"/>
      <c r="FA136" s="24"/>
      <c r="FB136" s="24"/>
      <c r="FC136" s="24"/>
      <c r="FD136" s="35"/>
      <c r="FE136" s="37"/>
      <c r="FF136" s="27"/>
      <c r="FH136" s="36"/>
      <c r="FJ136" s="33"/>
      <c r="FK136" s="24"/>
      <c r="FL136" s="34"/>
      <c r="FM136" s="26"/>
      <c r="FN136" s="26"/>
      <c r="FO136" s="26"/>
      <c r="FP136" s="26"/>
      <c r="FQ136" s="24"/>
      <c r="FR136" s="24"/>
      <c r="FS136" s="24"/>
      <c r="FT136" s="35"/>
      <c r="FU136" s="37"/>
      <c r="FV136" s="27"/>
      <c r="FX136" s="36"/>
      <c r="FZ136" s="33"/>
      <c r="GA136" s="24"/>
      <c r="GB136" s="34"/>
      <c r="GC136" s="26"/>
      <c r="GD136" s="26"/>
      <c r="GE136" s="26"/>
      <c r="GF136" s="26"/>
      <c r="GG136" s="24"/>
      <c r="GH136" s="24"/>
      <c r="GI136" s="24"/>
      <c r="GJ136" s="35"/>
      <c r="GK136" s="37"/>
      <c r="GL136" s="27"/>
      <c r="GN136" s="36"/>
      <c r="GP136" s="33"/>
      <c r="GQ136" s="24"/>
      <c r="GR136" s="34"/>
      <c r="GS136" s="26"/>
      <c r="GT136" s="26"/>
      <c r="GU136" s="26"/>
      <c r="GV136" s="26"/>
      <c r="GW136" s="24"/>
      <c r="GX136" s="24"/>
      <c r="GY136" s="24"/>
      <c r="GZ136" s="35"/>
      <c r="HA136" s="37"/>
      <c r="HB136" s="27"/>
      <c r="HD136" s="36"/>
      <c r="HF136" s="33"/>
      <c r="HG136" s="24"/>
      <c r="HH136" s="34"/>
      <c r="HI136" s="26"/>
      <c r="HJ136" s="26"/>
      <c r="HK136" s="26"/>
      <c r="HL136" s="26"/>
      <c r="HM136" s="24"/>
      <c r="HN136" s="24"/>
      <c r="HO136" s="24"/>
      <c r="HP136" s="35"/>
      <c r="HQ136" s="37"/>
      <c r="HR136" s="27"/>
      <c r="HT136" s="36"/>
      <c r="HV136" s="33"/>
      <c r="HW136" s="24"/>
      <c r="HX136" s="34"/>
      <c r="HY136" s="26"/>
      <c r="HZ136" s="26"/>
      <c r="IA136" s="26"/>
      <c r="IB136" s="26"/>
      <c r="IC136" s="24"/>
      <c r="ID136" s="24"/>
      <c r="IE136" s="24"/>
      <c r="IF136" s="35"/>
      <c r="IG136" s="37"/>
      <c r="IH136" s="27"/>
      <c r="IJ136" s="36"/>
      <c r="IL136" s="33"/>
      <c r="IM136" s="24"/>
      <c r="IN136" s="34"/>
      <c r="IO136" s="26"/>
      <c r="IP136" s="26"/>
      <c r="IQ136" s="26"/>
      <c r="IR136" s="26"/>
      <c r="IS136" s="24"/>
      <c r="IT136" s="24"/>
      <c r="IU136" s="24"/>
    </row>
    <row r="137" spans="1:255" s="22" customFormat="1" ht="13.5" customHeight="1" x14ac:dyDescent="0.25">
      <c r="A137" s="1698"/>
      <c r="B137" s="1638"/>
      <c r="D137" s="225"/>
      <c r="E137" s="20" t="s">
        <v>153</v>
      </c>
      <c r="F137" s="1699"/>
      <c r="G137" s="1681"/>
      <c r="H137" s="1682"/>
      <c r="I137" s="278"/>
      <c r="J137" s="278"/>
      <c r="K137" s="278"/>
      <c r="L137" s="278"/>
      <c r="M137" s="278"/>
      <c r="N137" s="219"/>
      <c r="O137" s="279"/>
      <c r="P137" s="205"/>
      <c r="Q137" s="1600"/>
      <c r="V137" s="39"/>
      <c r="W137" s="26"/>
      <c r="X137" s="40"/>
      <c r="Y137" s="26"/>
      <c r="Z137" s="26"/>
      <c r="AA137" s="26"/>
      <c r="AB137" s="26"/>
      <c r="AC137" s="26"/>
      <c r="AD137" s="24"/>
      <c r="AE137" s="24"/>
      <c r="AF137" s="24"/>
      <c r="AG137" s="37"/>
      <c r="AH137" s="27"/>
      <c r="AL137" s="39"/>
      <c r="AM137" s="26"/>
      <c r="AN137" s="40"/>
      <c r="AO137" s="26"/>
      <c r="AP137" s="26"/>
      <c r="AQ137" s="26"/>
      <c r="AR137" s="26"/>
      <c r="AS137" s="26"/>
      <c r="AT137" s="24"/>
      <c r="AU137" s="24"/>
      <c r="AV137" s="24"/>
      <c r="AW137" s="37"/>
      <c r="AX137" s="27"/>
      <c r="BB137" s="39"/>
      <c r="BC137" s="26"/>
      <c r="BD137" s="40"/>
      <c r="BE137" s="26"/>
      <c r="BF137" s="26"/>
      <c r="BG137" s="26"/>
      <c r="BH137" s="26"/>
      <c r="BI137" s="26"/>
      <c r="BJ137" s="24"/>
      <c r="BK137" s="24"/>
      <c r="BL137" s="24"/>
      <c r="BM137" s="37"/>
      <c r="BN137" s="27"/>
      <c r="BR137" s="39"/>
      <c r="BS137" s="26"/>
      <c r="BT137" s="40"/>
      <c r="BU137" s="26"/>
      <c r="BV137" s="26"/>
      <c r="BW137" s="26"/>
      <c r="BX137" s="26"/>
      <c r="BY137" s="26"/>
      <c r="BZ137" s="24"/>
      <c r="CA137" s="24"/>
      <c r="CB137" s="24"/>
      <c r="CC137" s="37"/>
      <c r="CD137" s="27"/>
      <c r="CH137" s="39"/>
      <c r="CI137" s="26"/>
      <c r="CJ137" s="40"/>
      <c r="CK137" s="26"/>
      <c r="CL137" s="26"/>
      <c r="CM137" s="26"/>
      <c r="CN137" s="26"/>
      <c r="CO137" s="26"/>
      <c r="CP137" s="24"/>
      <c r="CQ137" s="24"/>
      <c r="CR137" s="24"/>
      <c r="CS137" s="37"/>
      <c r="CT137" s="27"/>
      <c r="CX137" s="39"/>
      <c r="CY137" s="26"/>
      <c r="CZ137" s="40"/>
      <c r="DA137" s="26"/>
      <c r="DB137" s="26"/>
      <c r="DC137" s="26"/>
      <c r="DD137" s="26"/>
      <c r="DE137" s="26"/>
      <c r="DF137" s="24"/>
      <c r="DG137" s="24"/>
      <c r="DH137" s="24"/>
      <c r="DI137" s="37"/>
      <c r="DJ137" s="27"/>
      <c r="DN137" s="39"/>
      <c r="DO137" s="26"/>
      <c r="DP137" s="40"/>
      <c r="DQ137" s="26"/>
      <c r="DR137" s="26"/>
      <c r="DS137" s="26"/>
      <c r="DT137" s="26"/>
      <c r="DU137" s="26"/>
      <c r="DV137" s="24"/>
      <c r="DW137" s="24"/>
      <c r="DX137" s="24"/>
      <c r="DY137" s="37"/>
      <c r="DZ137" s="27"/>
      <c r="ED137" s="39"/>
      <c r="EE137" s="26"/>
      <c r="EF137" s="40"/>
      <c r="EG137" s="26"/>
      <c r="EH137" s="26"/>
      <c r="EI137" s="26"/>
      <c r="EJ137" s="26"/>
      <c r="EK137" s="26"/>
      <c r="EL137" s="24"/>
      <c r="EM137" s="24"/>
      <c r="EN137" s="24"/>
      <c r="EO137" s="37"/>
      <c r="EP137" s="27"/>
      <c r="ET137" s="39"/>
      <c r="EU137" s="26"/>
      <c r="EV137" s="40"/>
      <c r="EW137" s="26"/>
      <c r="EX137" s="26"/>
      <c r="EY137" s="26"/>
      <c r="EZ137" s="26"/>
      <c r="FA137" s="26"/>
      <c r="FB137" s="24"/>
      <c r="FC137" s="24"/>
      <c r="FD137" s="24"/>
      <c r="FE137" s="37"/>
      <c r="FF137" s="27"/>
      <c r="FJ137" s="39"/>
      <c r="FK137" s="26"/>
      <c r="FL137" s="40"/>
      <c r="FM137" s="26"/>
      <c r="FN137" s="26"/>
      <c r="FO137" s="26"/>
      <c r="FP137" s="26"/>
      <c r="FQ137" s="26"/>
      <c r="FR137" s="24"/>
      <c r="FS137" s="24"/>
      <c r="FT137" s="24"/>
      <c r="FU137" s="37"/>
      <c r="FV137" s="27"/>
      <c r="FZ137" s="39"/>
      <c r="GA137" s="26"/>
      <c r="GB137" s="40"/>
      <c r="GC137" s="26"/>
      <c r="GD137" s="26"/>
      <c r="GE137" s="26"/>
      <c r="GF137" s="26"/>
      <c r="GG137" s="26"/>
      <c r="GH137" s="24"/>
      <c r="GI137" s="24"/>
      <c r="GJ137" s="24"/>
      <c r="GK137" s="37"/>
      <c r="GL137" s="27"/>
      <c r="GP137" s="39"/>
      <c r="GQ137" s="26"/>
      <c r="GR137" s="40"/>
      <c r="GS137" s="26"/>
      <c r="GT137" s="26"/>
      <c r="GU137" s="26"/>
      <c r="GV137" s="26"/>
      <c r="GW137" s="26"/>
      <c r="GX137" s="24"/>
      <c r="GY137" s="24"/>
      <c r="GZ137" s="24"/>
      <c r="HA137" s="37"/>
      <c r="HB137" s="27"/>
      <c r="HF137" s="39"/>
      <c r="HG137" s="26"/>
      <c r="HH137" s="40"/>
      <c r="HI137" s="26"/>
      <c r="HJ137" s="26"/>
      <c r="HK137" s="26"/>
      <c r="HL137" s="26"/>
      <c r="HM137" s="26"/>
      <c r="HN137" s="24"/>
      <c r="HO137" s="24"/>
      <c r="HP137" s="24"/>
      <c r="HQ137" s="37"/>
      <c r="HR137" s="27"/>
      <c r="HV137" s="39"/>
      <c r="HW137" s="26"/>
      <c r="HX137" s="40"/>
      <c r="HY137" s="26"/>
      <c r="HZ137" s="26"/>
      <c r="IA137" s="26"/>
      <c r="IB137" s="26"/>
      <c r="IC137" s="26"/>
      <c r="ID137" s="24"/>
      <c r="IE137" s="24"/>
      <c r="IF137" s="24"/>
      <c r="IG137" s="37"/>
      <c r="IH137" s="27"/>
      <c r="IL137" s="39"/>
      <c r="IM137" s="26"/>
      <c r="IN137" s="40"/>
      <c r="IO137" s="26"/>
      <c r="IP137" s="26"/>
      <c r="IQ137" s="26"/>
      <c r="IR137" s="26"/>
      <c r="IS137" s="26"/>
      <c r="IT137" s="24"/>
      <c r="IU137" s="24"/>
    </row>
    <row r="138" spans="1:255" s="22" customFormat="1" ht="13.5" customHeight="1" x14ac:dyDescent="0.25">
      <c r="A138" s="1613"/>
      <c r="B138" s="1638"/>
      <c r="D138" s="225"/>
      <c r="E138" s="18" t="s">
        <v>154</v>
      </c>
      <c r="F138" s="834"/>
      <c r="G138" s="1639"/>
      <c r="H138" s="1692"/>
      <c r="I138" s="26"/>
      <c r="J138" s="199"/>
      <c r="K138" s="26"/>
      <c r="L138" s="278"/>
      <c r="M138" s="205"/>
      <c r="N138" s="308"/>
      <c r="O138" s="205"/>
      <c r="P138" s="199"/>
      <c r="T138" s="26"/>
      <c r="U138" s="41"/>
      <c r="V138" s="39"/>
      <c r="W138" s="24"/>
      <c r="X138" s="34"/>
      <c r="Y138" s="26"/>
      <c r="Z138" s="26"/>
      <c r="AA138" s="26"/>
      <c r="AB138" s="26"/>
      <c r="AC138" s="24"/>
      <c r="AD138" s="24"/>
      <c r="AE138" s="24"/>
      <c r="AF138" s="26"/>
      <c r="AG138" s="37"/>
      <c r="AH138" s="27"/>
      <c r="AJ138" s="26"/>
      <c r="AK138" s="41"/>
      <c r="AL138" s="39"/>
      <c r="AM138" s="24"/>
      <c r="AN138" s="34"/>
      <c r="AO138" s="26"/>
      <c r="AP138" s="26"/>
      <c r="AQ138" s="26"/>
      <c r="AR138" s="26"/>
      <c r="AS138" s="24"/>
      <c r="AT138" s="24"/>
      <c r="AU138" s="24"/>
      <c r="AV138" s="26"/>
      <c r="AW138" s="37"/>
      <c r="AX138" s="27"/>
      <c r="AZ138" s="26"/>
      <c r="BA138" s="41"/>
      <c r="BB138" s="39"/>
      <c r="BC138" s="24"/>
      <c r="BD138" s="34"/>
      <c r="BE138" s="26"/>
      <c r="BF138" s="26"/>
      <c r="BG138" s="26"/>
      <c r="BH138" s="26"/>
      <c r="BI138" s="24"/>
      <c r="BJ138" s="24"/>
      <c r="BK138" s="24"/>
      <c r="BL138" s="26"/>
      <c r="BM138" s="37"/>
      <c r="BN138" s="27"/>
      <c r="BP138" s="26"/>
      <c r="BQ138" s="41"/>
      <c r="BR138" s="39"/>
      <c r="BS138" s="24"/>
      <c r="BT138" s="34"/>
      <c r="BU138" s="26"/>
      <c r="BV138" s="26"/>
      <c r="BW138" s="26"/>
      <c r="BX138" s="26"/>
      <c r="BY138" s="24"/>
      <c r="BZ138" s="24"/>
      <c r="CA138" s="24"/>
      <c r="CB138" s="26"/>
      <c r="CC138" s="37"/>
      <c r="CD138" s="27"/>
      <c r="CF138" s="26"/>
      <c r="CG138" s="41"/>
      <c r="CH138" s="39"/>
      <c r="CI138" s="24"/>
      <c r="CJ138" s="34"/>
      <c r="CK138" s="26"/>
      <c r="CL138" s="26"/>
      <c r="CM138" s="26"/>
      <c r="CN138" s="26"/>
      <c r="CO138" s="24"/>
      <c r="CP138" s="24"/>
      <c r="CQ138" s="24"/>
      <c r="CR138" s="26"/>
      <c r="CS138" s="37"/>
      <c r="CT138" s="27"/>
      <c r="CV138" s="26"/>
      <c r="CW138" s="41"/>
      <c r="CX138" s="39"/>
      <c r="CY138" s="24"/>
      <c r="CZ138" s="34"/>
      <c r="DA138" s="26"/>
      <c r="DB138" s="26"/>
      <c r="DC138" s="26"/>
      <c r="DD138" s="26"/>
      <c r="DE138" s="24"/>
      <c r="DF138" s="24"/>
      <c r="DG138" s="24"/>
      <c r="DH138" s="26"/>
      <c r="DI138" s="37"/>
      <c r="DJ138" s="27"/>
      <c r="DL138" s="26"/>
      <c r="DM138" s="41"/>
      <c r="DN138" s="39"/>
      <c r="DO138" s="24"/>
      <c r="DP138" s="34"/>
      <c r="DQ138" s="26"/>
      <c r="DR138" s="26"/>
      <c r="DS138" s="26"/>
      <c r="DT138" s="26"/>
      <c r="DU138" s="24"/>
      <c r="DV138" s="24"/>
      <c r="DW138" s="24"/>
      <c r="DX138" s="26"/>
      <c r="DY138" s="37"/>
      <c r="DZ138" s="27"/>
      <c r="EB138" s="26"/>
      <c r="EC138" s="41"/>
      <c r="ED138" s="39"/>
      <c r="EE138" s="24"/>
      <c r="EF138" s="34"/>
      <c r="EG138" s="26"/>
      <c r="EH138" s="26"/>
      <c r="EI138" s="26"/>
      <c r="EJ138" s="26"/>
      <c r="EK138" s="24"/>
      <c r="EL138" s="24"/>
      <c r="EM138" s="24"/>
      <c r="EN138" s="26"/>
      <c r="EO138" s="37"/>
      <c r="EP138" s="27"/>
      <c r="ER138" s="26"/>
      <c r="ES138" s="41"/>
      <c r="ET138" s="39"/>
      <c r="EU138" s="24"/>
      <c r="EV138" s="34"/>
      <c r="EW138" s="26"/>
      <c r="EX138" s="26"/>
      <c r="EY138" s="26"/>
      <c r="EZ138" s="26"/>
      <c r="FA138" s="24"/>
      <c r="FB138" s="24"/>
      <c r="FC138" s="24"/>
      <c r="FD138" s="26"/>
      <c r="FE138" s="37"/>
      <c r="FF138" s="27"/>
      <c r="FH138" s="26"/>
      <c r="FI138" s="41"/>
      <c r="FJ138" s="39"/>
      <c r="FK138" s="24"/>
      <c r="FL138" s="34"/>
      <c r="FM138" s="26"/>
      <c r="FN138" s="26"/>
      <c r="FO138" s="26"/>
      <c r="FP138" s="26"/>
      <c r="FQ138" s="24"/>
      <c r="FR138" s="24"/>
      <c r="FS138" s="24"/>
      <c r="FT138" s="26"/>
      <c r="FU138" s="37"/>
      <c r="FV138" s="27"/>
      <c r="FX138" s="26"/>
      <c r="FY138" s="41"/>
      <c r="FZ138" s="39"/>
      <c r="GA138" s="24"/>
      <c r="GB138" s="34"/>
      <c r="GC138" s="26"/>
      <c r="GD138" s="26"/>
      <c r="GE138" s="26"/>
      <c r="GF138" s="26"/>
      <c r="GG138" s="24"/>
      <c r="GH138" s="24"/>
      <c r="GI138" s="24"/>
      <c r="GJ138" s="26"/>
      <c r="GK138" s="37"/>
      <c r="GL138" s="27"/>
      <c r="GN138" s="26"/>
      <c r="GO138" s="41"/>
      <c r="GP138" s="39"/>
      <c r="GQ138" s="24"/>
      <c r="GR138" s="34"/>
      <c r="GS138" s="26"/>
      <c r="GT138" s="26"/>
      <c r="GU138" s="26"/>
      <c r="GV138" s="26"/>
      <c r="GW138" s="24"/>
      <c r="GX138" s="24"/>
      <c r="GY138" s="24"/>
      <c r="GZ138" s="26"/>
      <c r="HA138" s="37"/>
      <c r="HB138" s="27"/>
      <c r="HD138" s="26"/>
      <c r="HE138" s="41"/>
      <c r="HF138" s="39"/>
      <c r="HG138" s="24"/>
      <c r="HH138" s="34"/>
      <c r="HI138" s="26"/>
      <c r="HJ138" s="26"/>
      <c r="HK138" s="26"/>
      <c r="HL138" s="26"/>
      <c r="HM138" s="24"/>
      <c r="HN138" s="24"/>
      <c r="HO138" s="24"/>
      <c r="HP138" s="26"/>
      <c r="HQ138" s="37"/>
      <c r="HR138" s="27"/>
      <c r="HT138" s="26"/>
      <c r="HU138" s="41"/>
      <c r="HV138" s="39"/>
      <c r="HW138" s="24"/>
      <c r="HX138" s="34"/>
      <c r="HY138" s="26"/>
      <c r="HZ138" s="26"/>
      <c r="IA138" s="26"/>
      <c r="IB138" s="26"/>
      <c r="IC138" s="24"/>
      <c r="ID138" s="24"/>
      <c r="IE138" s="24"/>
      <c r="IF138" s="26"/>
      <c r="IG138" s="37"/>
      <c r="IH138" s="27"/>
      <c r="IJ138" s="26"/>
      <c r="IK138" s="41"/>
      <c r="IL138" s="39"/>
      <c r="IM138" s="24"/>
      <c r="IN138" s="34"/>
      <c r="IO138" s="26"/>
      <c r="IP138" s="26"/>
      <c r="IQ138" s="26"/>
      <c r="IR138" s="26"/>
      <c r="IS138" s="24"/>
      <c r="IT138" s="24"/>
      <c r="IU138" s="24"/>
    </row>
    <row r="139" spans="1:255" s="22" customFormat="1" ht="13.5" customHeight="1" x14ac:dyDescent="0.25">
      <c r="A139" s="1613"/>
      <c r="B139" s="388"/>
      <c r="D139" s="225"/>
      <c r="E139" s="18" t="s">
        <v>1822</v>
      </c>
      <c r="F139" s="834"/>
      <c r="G139" s="1696"/>
      <c r="H139" s="1683"/>
      <c r="I139" s="26"/>
      <c r="J139" s="199"/>
      <c r="K139" s="26"/>
      <c r="L139" s="278"/>
      <c r="M139" s="205"/>
      <c r="N139" s="308"/>
      <c r="O139" s="205"/>
      <c r="P139" s="205"/>
      <c r="Q139" s="26"/>
      <c r="R139" s="41"/>
      <c r="T139" s="24"/>
      <c r="U139" s="25"/>
      <c r="V139" s="39"/>
      <c r="W139" s="26"/>
      <c r="X139" s="40"/>
      <c r="Y139" s="26"/>
      <c r="Z139" s="26"/>
      <c r="AA139" s="26"/>
      <c r="AB139" s="26"/>
      <c r="AC139" s="24"/>
      <c r="AD139" s="24"/>
      <c r="AE139" s="24"/>
      <c r="AF139" s="24"/>
      <c r="AG139" s="37"/>
      <c r="AH139" s="25"/>
      <c r="AJ139" s="24"/>
      <c r="AK139" s="25"/>
      <c r="AL139" s="39"/>
      <c r="AM139" s="26"/>
      <c r="AN139" s="40"/>
      <c r="AO139" s="26"/>
      <c r="AP139" s="26"/>
      <c r="AQ139" s="26"/>
      <c r="AR139" s="26"/>
      <c r="AS139" s="24"/>
      <c r="AT139" s="24"/>
      <c r="AU139" s="24"/>
      <c r="AV139" s="24"/>
      <c r="AW139" s="37"/>
      <c r="AX139" s="25"/>
      <c r="AZ139" s="24"/>
      <c r="BA139" s="25"/>
      <c r="BB139" s="39"/>
      <c r="BC139" s="26"/>
      <c r="BD139" s="40"/>
      <c r="BE139" s="26"/>
      <c r="BF139" s="26"/>
      <c r="BG139" s="26"/>
      <c r="BH139" s="26"/>
      <c r="BI139" s="24"/>
      <c r="BJ139" s="24"/>
      <c r="BK139" s="24"/>
      <c r="BL139" s="24"/>
      <c r="BM139" s="37"/>
      <c r="BN139" s="25"/>
      <c r="BP139" s="24"/>
      <c r="BQ139" s="25"/>
      <c r="BR139" s="39"/>
      <c r="BS139" s="26"/>
      <c r="BT139" s="40"/>
      <c r="BU139" s="26"/>
      <c r="BV139" s="26"/>
      <c r="BW139" s="26"/>
      <c r="BX139" s="26"/>
      <c r="BY139" s="24"/>
      <c r="BZ139" s="24"/>
      <c r="CA139" s="24"/>
      <c r="CB139" s="24"/>
      <c r="CC139" s="37"/>
      <c r="CD139" s="25"/>
      <c r="CF139" s="24"/>
      <c r="CG139" s="25"/>
      <c r="CH139" s="39"/>
      <c r="CI139" s="26"/>
      <c r="CJ139" s="40"/>
      <c r="CK139" s="26"/>
      <c r="CL139" s="26"/>
      <c r="CM139" s="26"/>
      <c r="CN139" s="26"/>
      <c r="CO139" s="24"/>
      <c r="CP139" s="24"/>
      <c r="CQ139" s="24"/>
      <c r="CR139" s="24"/>
      <c r="CS139" s="37"/>
      <c r="CT139" s="25"/>
      <c r="CV139" s="24"/>
      <c r="CW139" s="25"/>
      <c r="CX139" s="39"/>
      <c r="CY139" s="26"/>
      <c r="CZ139" s="40"/>
      <c r="DA139" s="26"/>
      <c r="DB139" s="26"/>
      <c r="DC139" s="26"/>
      <c r="DD139" s="26"/>
      <c r="DE139" s="24"/>
      <c r="DF139" s="24"/>
      <c r="DG139" s="24"/>
      <c r="DH139" s="24"/>
      <c r="DI139" s="37"/>
      <c r="DJ139" s="25"/>
      <c r="DL139" s="24"/>
      <c r="DM139" s="25"/>
      <c r="DN139" s="39"/>
      <c r="DO139" s="26"/>
      <c r="DP139" s="40"/>
      <c r="DQ139" s="26"/>
      <c r="DR139" s="26"/>
      <c r="DS139" s="26"/>
      <c r="DT139" s="26"/>
      <c r="DU139" s="24"/>
      <c r="DV139" s="24"/>
      <c r="DW139" s="24"/>
      <c r="DX139" s="24"/>
      <c r="DY139" s="37"/>
      <c r="DZ139" s="25"/>
      <c r="EB139" s="24"/>
      <c r="EC139" s="25"/>
      <c r="ED139" s="39"/>
      <c r="EE139" s="26"/>
      <c r="EF139" s="40"/>
      <c r="EG139" s="26"/>
      <c r="EH139" s="26"/>
      <c r="EI139" s="26"/>
      <c r="EJ139" s="26"/>
      <c r="EK139" s="24"/>
      <c r="EL139" s="24"/>
      <c r="EM139" s="24"/>
      <c r="EN139" s="24"/>
      <c r="EO139" s="37"/>
      <c r="EP139" s="25"/>
      <c r="ER139" s="24"/>
      <c r="ES139" s="25"/>
      <c r="ET139" s="39"/>
      <c r="EU139" s="26"/>
      <c r="EV139" s="40"/>
      <c r="EW139" s="26"/>
      <c r="EX139" s="26"/>
      <c r="EY139" s="26"/>
      <c r="EZ139" s="26"/>
      <c r="FA139" s="24"/>
      <c r="FB139" s="24"/>
      <c r="FC139" s="24"/>
      <c r="FD139" s="24"/>
      <c r="FE139" s="37"/>
      <c r="FF139" s="25"/>
      <c r="FH139" s="24"/>
      <c r="FI139" s="25"/>
      <c r="FJ139" s="39"/>
      <c r="FK139" s="26"/>
      <c r="FL139" s="40"/>
      <c r="FM139" s="26"/>
      <c r="FN139" s="26"/>
      <c r="FO139" s="26"/>
      <c r="FP139" s="26"/>
      <c r="FQ139" s="24"/>
      <c r="FR139" s="24"/>
      <c r="FS139" s="24"/>
      <c r="FT139" s="24"/>
      <c r="FU139" s="37"/>
      <c r="FV139" s="25"/>
      <c r="FX139" s="24"/>
      <c r="FY139" s="25"/>
      <c r="FZ139" s="39"/>
      <c r="GA139" s="26"/>
      <c r="GB139" s="40"/>
      <c r="GC139" s="26"/>
      <c r="GD139" s="26"/>
      <c r="GE139" s="26"/>
      <c r="GF139" s="26"/>
      <c r="GG139" s="24"/>
      <c r="GH139" s="24"/>
      <c r="GI139" s="24"/>
      <c r="GJ139" s="24"/>
      <c r="GK139" s="37"/>
      <c r="GL139" s="25"/>
      <c r="GN139" s="24"/>
      <c r="GO139" s="25"/>
      <c r="GP139" s="39"/>
      <c r="GQ139" s="26"/>
      <c r="GR139" s="40"/>
      <c r="GS139" s="26"/>
      <c r="GT139" s="26"/>
      <c r="GU139" s="26"/>
      <c r="GV139" s="26"/>
      <c r="GW139" s="24"/>
      <c r="GX139" s="24"/>
      <c r="GY139" s="24"/>
      <c r="GZ139" s="24"/>
      <c r="HA139" s="37"/>
      <c r="HB139" s="25"/>
      <c r="HD139" s="24"/>
      <c r="HE139" s="25"/>
      <c r="HF139" s="39"/>
      <c r="HG139" s="26"/>
      <c r="HH139" s="40"/>
      <c r="HI139" s="26"/>
      <c r="HJ139" s="26"/>
      <c r="HK139" s="26"/>
      <c r="HL139" s="26"/>
      <c r="HM139" s="24"/>
      <c r="HN139" s="24"/>
      <c r="HO139" s="24"/>
      <c r="HP139" s="24"/>
      <c r="HQ139" s="37"/>
      <c r="HR139" s="25"/>
      <c r="HT139" s="24"/>
      <c r="HU139" s="25"/>
      <c r="HV139" s="39"/>
      <c r="HW139" s="26"/>
      <c r="HX139" s="40"/>
      <c r="HY139" s="26"/>
      <c r="HZ139" s="26"/>
      <c r="IA139" s="26"/>
      <c r="IB139" s="26"/>
      <c r="IC139" s="24"/>
      <c r="ID139" s="24"/>
      <c r="IE139" s="24"/>
      <c r="IF139" s="24"/>
      <c r="IG139" s="37"/>
      <c r="IH139" s="25"/>
      <c r="IJ139" s="24"/>
      <c r="IK139" s="25"/>
      <c r="IL139" s="39"/>
      <c r="IM139" s="26"/>
      <c r="IN139" s="40"/>
      <c r="IO139" s="26"/>
      <c r="IP139" s="26"/>
      <c r="IQ139" s="26"/>
      <c r="IR139" s="26"/>
      <c r="IS139" s="24"/>
      <c r="IT139" s="24"/>
      <c r="IU139" s="24"/>
    </row>
    <row r="140" spans="1:255" s="22" customFormat="1" ht="13.5" customHeight="1" x14ac:dyDescent="0.25">
      <c r="A140" s="1613"/>
      <c r="B140" s="1638"/>
      <c r="D140" s="225"/>
      <c r="E140" s="18" t="s">
        <v>1823</v>
      </c>
      <c r="F140" s="834"/>
      <c r="G140" s="1696"/>
      <c r="H140" s="1683"/>
      <c r="I140" s="26"/>
      <c r="J140" s="199"/>
      <c r="K140" s="26"/>
      <c r="L140" s="1586"/>
      <c r="M140" s="205"/>
      <c r="N140" s="308"/>
      <c r="O140" s="205"/>
      <c r="P140" s="205"/>
      <c r="Q140" s="24"/>
      <c r="R140" s="25"/>
      <c r="T140" s="26"/>
      <c r="U140" s="25"/>
      <c r="V140" s="39"/>
      <c r="W140" s="26"/>
      <c r="X140" s="40"/>
      <c r="Y140" s="26"/>
      <c r="Z140" s="26"/>
      <c r="AA140" s="26"/>
      <c r="AB140" s="42"/>
      <c r="AC140" s="24"/>
      <c r="AD140" s="24"/>
      <c r="AE140" s="24"/>
      <c r="AF140" s="24"/>
      <c r="AG140" s="37"/>
      <c r="AH140" s="27"/>
      <c r="AJ140" s="26"/>
      <c r="AK140" s="25"/>
      <c r="AL140" s="39"/>
      <c r="AM140" s="26"/>
      <c r="AN140" s="40"/>
      <c r="AO140" s="26"/>
      <c r="AP140" s="26"/>
      <c r="AQ140" s="26"/>
      <c r="AR140" s="42"/>
      <c r="AS140" s="24"/>
      <c r="AT140" s="24"/>
      <c r="AU140" s="24"/>
      <c r="AV140" s="24"/>
      <c r="AW140" s="37"/>
      <c r="AX140" s="27"/>
      <c r="AZ140" s="26"/>
      <c r="BA140" s="25"/>
      <c r="BB140" s="39"/>
      <c r="BC140" s="26"/>
      <c r="BD140" s="40"/>
      <c r="BE140" s="26"/>
      <c r="BF140" s="26"/>
      <c r="BG140" s="26"/>
      <c r="BH140" s="42"/>
      <c r="BI140" s="24"/>
      <c r="BJ140" s="24"/>
      <c r="BK140" s="24"/>
      <c r="BL140" s="24"/>
      <c r="BM140" s="37"/>
      <c r="BN140" s="27"/>
      <c r="BP140" s="26"/>
      <c r="BQ140" s="25"/>
      <c r="BR140" s="39"/>
      <c r="BS140" s="26"/>
      <c r="BT140" s="40"/>
      <c r="BU140" s="26"/>
      <c r="BV140" s="26"/>
      <c r="BW140" s="26"/>
      <c r="BX140" s="42"/>
      <c r="BY140" s="24"/>
      <c r="BZ140" s="24"/>
      <c r="CA140" s="24"/>
      <c r="CB140" s="24"/>
      <c r="CC140" s="37"/>
      <c r="CD140" s="27"/>
      <c r="CF140" s="26"/>
      <c r="CG140" s="25"/>
      <c r="CH140" s="39"/>
      <c r="CI140" s="26"/>
      <c r="CJ140" s="40"/>
      <c r="CK140" s="26"/>
      <c r="CL140" s="26"/>
      <c r="CM140" s="26"/>
      <c r="CN140" s="42"/>
      <c r="CO140" s="24"/>
      <c r="CP140" s="24"/>
      <c r="CQ140" s="24"/>
      <c r="CR140" s="24"/>
      <c r="CS140" s="37"/>
      <c r="CT140" s="27"/>
      <c r="CV140" s="26"/>
      <c r="CW140" s="25"/>
      <c r="CX140" s="39"/>
      <c r="CY140" s="26"/>
      <c r="CZ140" s="40"/>
      <c r="DA140" s="26"/>
      <c r="DB140" s="26"/>
      <c r="DC140" s="26"/>
      <c r="DD140" s="42"/>
      <c r="DE140" s="24"/>
      <c r="DF140" s="24"/>
      <c r="DG140" s="24"/>
      <c r="DH140" s="24"/>
      <c r="DI140" s="37"/>
      <c r="DJ140" s="27"/>
      <c r="DL140" s="26"/>
      <c r="DM140" s="25"/>
      <c r="DN140" s="39"/>
      <c r="DO140" s="26"/>
      <c r="DP140" s="40"/>
      <c r="DQ140" s="26"/>
      <c r="DR140" s="26"/>
      <c r="DS140" s="26"/>
      <c r="DT140" s="42"/>
      <c r="DU140" s="24"/>
      <c r="DV140" s="24"/>
      <c r="DW140" s="24"/>
      <c r="DX140" s="24"/>
      <c r="DY140" s="37"/>
      <c r="DZ140" s="27"/>
      <c r="EB140" s="26"/>
      <c r="EC140" s="25"/>
      <c r="ED140" s="39"/>
      <c r="EE140" s="26"/>
      <c r="EF140" s="40"/>
      <c r="EG140" s="26"/>
      <c r="EH140" s="26"/>
      <c r="EI140" s="26"/>
      <c r="EJ140" s="42"/>
      <c r="EK140" s="24"/>
      <c r="EL140" s="24"/>
      <c r="EM140" s="24"/>
      <c r="EN140" s="24"/>
      <c r="EO140" s="37"/>
      <c r="EP140" s="27"/>
      <c r="ER140" s="26"/>
      <c r="ES140" s="25"/>
      <c r="ET140" s="39"/>
      <c r="EU140" s="26"/>
      <c r="EV140" s="40"/>
      <c r="EW140" s="26"/>
      <c r="EX140" s="26"/>
      <c r="EY140" s="26"/>
      <c r="EZ140" s="42"/>
      <c r="FA140" s="24"/>
      <c r="FB140" s="24"/>
      <c r="FC140" s="24"/>
      <c r="FD140" s="24"/>
      <c r="FE140" s="37"/>
      <c r="FF140" s="27"/>
      <c r="FH140" s="26"/>
      <c r="FI140" s="25"/>
      <c r="FJ140" s="39"/>
      <c r="FK140" s="26"/>
      <c r="FL140" s="40"/>
      <c r="FM140" s="26"/>
      <c r="FN140" s="26"/>
      <c r="FO140" s="26"/>
      <c r="FP140" s="42"/>
      <c r="FQ140" s="24"/>
      <c r="FR140" s="24"/>
      <c r="FS140" s="24"/>
      <c r="FT140" s="24"/>
      <c r="FU140" s="37"/>
      <c r="FV140" s="27"/>
      <c r="FX140" s="26"/>
      <c r="FY140" s="25"/>
      <c r="FZ140" s="39"/>
      <c r="GA140" s="26"/>
      <c r="GB140" s="40"/>
      <c r="GC140" s="26"/>
      <c r="GD140" s="26"/>
      <c r="GE140" s="26"/>
      <c r="GF140" s="42"/>
      <c r="GG140" s="24"/>
      <c r="GH140" s="24"/>
      <c r="GI140" s="24"/>
      <c r="GJ140" s="24"/>
      <c r="GK140" s="37"/>
      <c r="GL140" s="27"/>
      <c r="GN140" s="26"/>
      <c r="GO140" s="25"/>
      <c r="GP140" s="39"/>
      <c r="GQ140" s="26"/>
      <c r="GR140" s="40"/>
      <c r="GS140" s="26"/>
      <c r="GT140" s="26"/>
      <c r="GU140" s="26"/>
      <c r="GV140" s="42"/>
      <c r="GW140" s="24"/>
      <c r="GX140" s="24"/>
      <c r="GY140" s="24"/>
      <c r="GZ140" s="24"/>
      <c r="HA140" s="37"/>
      <c r="HB140" s="27"/>
      <c r="HD140" s="26"/>
      <c r="HE140" s="25"/>
      <c r="HF140" s="39"/>
      <c r="HG140" s="26"/>
      <c r="HH140" s="40"/>
      <c r="HI140" s="26"/>
      <c r="HJ140" s="26"/>
      <c r="HK140" s="26"/>
      <c r="HL140" s="42"/>
      <c r="HM140" s="24"/>
      <c r="HN140" s="24"/>
      <c r="HO140" s="24"/>
      <c r="HP140" s="24"/>
      <c r="HQ140" s="37"/>
      <c r="HR140" s="27"/>
      <c r="HT140" s="26"/>
      <c r="HU140" s="25"/>
      <c r="HV140" s="39"/>
      <c r="HW140" s="26"/>
      <c r="HX140" s="40"/>
      <c r="HY140" s="26"/>
      <c r="HZ140" s="26"/>
      <c r="IA140" s="26"/>
      <c r="IB140" s="42"/>
      <c r="IC140" s="24"/>
      <c r="ID140" s="24"/>
      <c r="IE140" s="24"/>
      <c r="IF140" s="24"/>
      <c r="IG140" s="37"/>
      <c r="IH140" s="27"/>
      <c r="IJ140" s="26"/>
      <c r="IK140" s="25"/>
      <c r="IL140" s="39"/>
      <c r="IM140" s="26"/>
      <c r="IN140" s="40"/>
      <c r="IO140" s="26"/>
      <c r="IP140" s="26"/>
      <c r="IQ140" s="26"/>
      <c r="IR140" s="42"/>
      <c r="IS140" s="24"/>
      <c r="IT140" s="24"/>
      <c r="IU140" s="24"/>
    </row>
    <row r="141" spans="1:255" s="22" customFormat="1" ht="13.5" customHeight="1" x14ac:dyDescent="0.25">
      <c r="A141" s="1613"/>
      <c r="B141" s="1638"/>
      <c r="D141" s="225"/>
      <c r="E141" s="18" t="s">
        <v>1824</v>
      </c>
      <c r="F141" s="834"/>
      <c r="G141" s="1696"/>
      <c r="H141" s="1683"/>
      <c r="I141" s="26"/>
      <c r="J141" s="199"/>
      <c r="K141" s="26"/>
      <c r="L141" s="1586"/>
      <c r="M141" s="205"/>
      <c r="N141" s="308"/>
      <c r="O141" s="205"/>
      <c r="P141" s="205"/>
      <c r="Q141" s="24"/>
      <c r="R141" s="25"/>
      <c r="T141" s="26"/>
      <c r="U141" s="25"/>
      <c r="V141" s="39"/>
      <c r="W141" s="26"/>
      <c r="X141" s="40"/>
      <c r="Y141" s="26"/>
      <c r="Z141" s="26"/>
      <c r="AA141" s="26"/>
      <c r="AB141" s="42"/>
      <c r="AC141" s="24"/>
      <c r="AD141" s="24"/>
      <c r="AE141" s="24"/>
      <c r="AF141" s="24"/>
      <c r="AG141" s="37"/>
      <c r="AH141" s="27"/>
      <c r="AJ141" s="26"/>
      <c r="AK141" s="25"/>
      <c r="AL141" s="39"/>
      <c r="AM141" s="26"/>
      <c r="AN141" s="40"/>
      <c r="AO141" s="26"/>
      <c r="AP141" s="26"/>
      <c r="AQ141" s="26"/>
      <c r="AR141" s="42"/>
      <c r="AS141" s="24"/>
      <c r="AT141" s="24"/>
      <c r="AU141" s="24"/>
      <c r="AV141" s="24"/>
      <c r="AW141" s="37"/>
      <c r="AX141" s="27"/>
      <c r="AZ141" s="26"/>
      <c r="BA141" s="25"/>
      <c r="BB141" s="39"/>
      <c r="BC141" s="26"/>
      <c r="BD141" s="40"/>
      <c r="BE141" s="26"/>
      <c r="BF141" s="26"/>
      <c r="BG141" s="26"/>
      <c r="BH141" s="42"/>
      <c r="BI141" s="24"/>
      <c r="BJ141" s="24"/>
      <c r="BK141" s="24"/>
      <c r="BL141" s="24"/>
      <c r="BM141" s="37"/>
      <c r="BN141" s="27"/>
      <c r="BP141" s="26"/>
      <c r="BQ141" s="25"/>
      <c r="BR141" s="39"/>
      <c r="BS141" s="26"/>
      <c r="BT141" s="40"/>
      <c r="BU141" s="26"/>
      <c r="BV141" s="26"/>
      <c r="BW141" s="26"/>
      <c r="BX141" s="42"/>
      <c r="BY141" s="24"/>
      <c r="BZ141" s="24"/>
      <c r="CA141" s="24"/>
      <c r="CB141" s="24"/>
      <c r="CC141" s="37"/>
      <c r="CD141" s="27"/>
      <c r="CF141" s="26"/>
      <c r="CG141" s="25"/>
      <c r="CH141" s="39"/>
      <c r="CI141" s="26"/>
      <c r="CJ141" s="40"/>
      <c r="CK141" s="26"/>
      <c r="CL141" s="26"/>
      <c r="CM141" s="26"/>
      <c r="CN141" s="42"/>
      <c r="CO141" s="24"/>
      <c r="CP141" s="24"/>
      <c r="CQ141" s="24"/>
      <c r="CR141" s="24"/>
      <c r="CS141" s="37"/>
      <c r="CT141" s="27"/>
      <c r="CV141" s="26"/>
      <c r="CW141" s="25"/>
      <c r="CX141" s="39"/>
      <c r="CY141" s="26"/>
      <c r="CZ141" s="40"/>
      <c r="DA141" s="26"/>
      <c r="DB141" s="26"/>
      <c r="DC141" s="26"/>
      <c r="DD141" s="42"/>
      <c r="DE141" s="24"/>
      <c r="DF141" s="24"/>
      <c r="DG141" s="24"/>
      <c r="DH141" s="24"/>
      <c r="DI141" s="37"/>
      <c r="DJ141" s="27"/>
      <c r="DL141" s="26"/>
      <c r="DM141" s="25"/>
      <c r="DN141" s="39"/>
      <c r="DO141" s="26"/>
      <c r="DP141" s="40"/>
      <c r="DQ141" s="26"/>
      <c r="DR141" s="26"/>
      <c r="DS141" s="26"/>
      <c r="DT141" s="42"/>
      <c r="DU141" s="24"/>
      <c r="DV141" s="24"/>
      <c r="DW141" s="24"/>
      <c r="DX141" s="24"/>
      <c r="DY141" s="37"/>
      <c r="DZ141" s="27"/>
      <c r="EB141" s="26"/>
      <c r="EC141" s="25"/>
      <c r="ED141" s="39"/>
      <c r="EE141" s="26"/>
      <c r="EF141" s="40"/>
      <c r="EG141" s="26"/>
      <c r="EH141" s="26"/>
      <c r="EI141" s="26"/>
      <c r="EJ141" s="42"/>
      <c r="EK141" s="24"/>
      <c r="EL141" s="24"/>
      <c r="EM141" s="24"/>
      <c r="EN141" s="24"/>
      <c r="EO141" s="37"/>
      <c r="EP141" s="27"/>
      <c r="ER141" s="26"/>
      <c r="ES141" s="25"/>
      <c r="ET141" s="39"/>
      <c r="EU141" s="26"/>
      <c r="EV141" s="40"/>
      <c r="EW141" s="26"/>
      <c r="EX141" s="26"/>
      <c r="EY141" s="26"/>
      <c r="EZ141" s="42"/>
      <c r="FA141" s="24"/>
      <c r="FB141" s="24"/>
      <c r="FC141" s="24"/>
      <c r="FD141" s="24"/>
      <c r="FE141" s="37"/>
      <c r="FF141" s="27"/>
      <c r="FH141" s="26"/>
      <c r="FI141" s="25"/>
      <c r="FJ141" s="39"/>
      <c r="FK141" s="26"/>
      <c r="FL141" s="40"/>
      <c r="FM141" s="26"/>
      <c r="FN141" s="26"/>
      <c r="FO141" s="26"/>
      <c r="FP141" s="42"/>
      <c r="FQ141" s="24"/>
      <c r="FR141" s="24"/>
      <c r="FS141" s="24"/>
      <c r="FT141" s="24"/>
      <c r="FU141" s="37"/>
      <c r="FV141" s="27"/>
      <c r="FX141" s="26"/>
      <c r="FY141" s="25"/>
      <c r="FZ141" s="39"/>
      <c r="GA141" s="26"/>
      <c r="GB141" s="40"/>
      <c r="GC141" s="26"/>
      <c r="GD141" s="26"/>
      <c r="GE141" s="26"/>
      <c r="GF141" s="42"/>
      <c r="GG141" s="24"/>
      <c r="GH141" s="24"/>
      <c r="GI141" s="24"/>
      <c r="GJ141" s="24"/>
      <c r="GK141" s="37"/>
      <c r="GL141" s="27"/>
      <c r="GN141" s="26"/>
      <c r="GO141" s="25"/>
      <c r="GP141" s="39"/>
      <c r="GQ141" s="26"/>
      <c r="GR141" s="40"/>
      <c r="GS141" s="26"/>
      <c r="GT141" s="26"/>
      <c r="GU141" s="26"/>
      <c r="GV141" s="42"/>
      <c r="GW141" s="24"/>
      <c r="GX141" s="24"/>
      <c r="GY141" s="24"/>
      <c r="GZ141" s="24"/>
      <c r="HA141" s="37"/>
      <c r="HB141" s="27"/>
      <c r="HD141" s="26"/>
      <c r="HE141" s="25"/>
      <c r="HF141" s="39"/>
      <c r="HG141" s="26"/>
      <c r="HH141" s="40"/>
      <c r="HI141" s="26"/>
      <c r="HJ141" s="26"/>
      <c r="HK141" s="26"/>
      <c r="HL141" s="42"/>
      <c r="HM141" s="24"/>
      <c r="HN141" s="24"/>
      <c r="HO141" s="24"/>
      <c r="HP141" s="24"/>
      <c r="HQ141" s="37"/>
      <c r="HR141" s="27"/>
      <c r="HT141" s="26"/>
      <c r="HU141" s="25"/>
      <c r="HV141" s="39"/>
      <c r="HW141" s="26"/>
      <c r="HX141" s="40"/>
      <c r="HY141" s="26"/>
      <c r="HZ141" s="26"/>
      <c r="IA141" s="26"/>
      <c r="IB141" s="42"/>
      <c r="IC141" s="24"/>
      <c r="ID141" s="24"/>
      <c r="IE141" s="24"/>
      <c r="IF141" s="24"/>
      <c r="IG141" s="37"/>
      <c r="IH141" s="27"/>
      <c r="IJ141" s="26"/>
      <c r="IK141" s="25"/>
      <c r="IL141" s="39"/>
      <c r="IM141" s="26"/>
      <c r="IN141" s="40"/>
      <c r="IO141" s="26"/>
      <c r="IP141" s="26"/>
      <c r="IQ141" s="26"/>
      <c r="IR141" s="42"/>
      <c r="IS141" s="24"/>
      <c r="IT141" s="24"/>
      <c r="IU141" s="24"/>
    </row>
    <row r="142" spans="1:255" s="22" customFormat="1" ht="13.5" customHeight="1" x14ac:dyDescent="0.25">
      <c r="A142" s="1613"/>
      <c r="B142" s="1638"/>
      <c r="D142" s="225"/>
      <c r="E142" s="18" t="s">
        <v>155</v>
      </c>
      <c r="F142" s="834"/>
      <c r="G142" s="1696"/>
      <c r="H142" s="1683"/>
      <c r="I142" s="26"/>
      <c r="J142" s="199"/>
      <c r="K142" s="26"/>
      <c r="L142" s="1586"/>
      <c r="M142" s="205"/>
      <c r="N142" s="308"/>
      <c r="O142" s="205"/>
      <c r="P142" s="205"/>
      <c r="Q142" s="24"/>
      <c r="R142" s="25"/>
      <c r="T142" s="26"/>
      <c r="U142" s="25"/>
      <c r="V142" s="39"/>
      <c r="W142" s="26"/>
      <c r="X142" s="40"/>
      <c r="Y142" s="26"/>
      <c r="Z142" s="26"/>
      <c r="AA142" s="26"/>
      <c r="AB142" s="42"/>
      <c r="AC142" s="24"/>
      <c r="AD142" s="24"/>
      <c r="AE142" s="24"/>
      <c r="AF142" s="24"/>
      <c r="AG142" s="37"/>
      <c r="AH142" s="27"/>
      <c r="AJ142" s="26"/>
      <c r="AK142" s="25"/>
      <c r="AL142" s="39"/>
      <c r="AM142" s="26"/>
      <c r="AN142" s="40"/>
      <c r="AO142" s="26"/>
      <c r="AP142" s="26"/>
      <c r="AQ142" s="26"/>
      <c r="AR142" s="42"/>
      <c r="AS142" s="24"/>
      <c r="AT142" s="24"/>
      <c r="AU142" s="24"/>
      <c r="AV142" s="24"/>
      <c r="AW142" s="37"/>
      <c r="AX142" s="27"/>
      <c r="AZ142" s="26"/>
      <c r="BA142" s="25"/>
      <c r="BB142" s="39"/>
      <c r="BC142" s="26"/>
      <c r="BD142" s="40"/>
      <c r="BE142" s="26"/>
      <c r="BF142" s="26"/>
      <c r="BG142" s="26"/>
      <c r="BH142" s="42"/>
      <c r="BI142" s="24"/>
      <c r="BJ142" s="24"/>
      <c r="BK142" s="24"/>
      <c r="BL142" s="24"/>
      <c r="BM142" s="37"/>
      <c r="BN142" s="27"/>
      <c r="BP142" s="26"/>
      <c r="BQ142" s="25"/>
      <c r="BR142" s="39"/>
      <c r="BS142" s="26"/>
      <c r="BT142" s="40"/>
      <c r="BU142" s="26"/>
      <c r="BV142" s="26"/>
      <c r="BW142" s="26"/>
      <c r="BX142" s="42"/>
      <c r="BY142" s="24"/>
      <c r="BZ142" s="24"/>
      <c r="CA142" s="24"/>
      <c r="CB142" s="24"/>
      <c r="CC142" s="37"/>
      <c r="CD142" s="27"/>
      <c r="CF142" s="26"/>
      <c r="CG142" s="25"/>
      <c r="CH142" s="39"/>
      <c r="CI142" s="26"/>
      <c r="CJ142" s="40"/>
      <c r="CK142" s="26"/>
      <c r="CL142" s="26"/>
      <c r="CM142" s="26"/>
      <c r="CN142" s="42"/>
      <c r="CO142" s="24"/>
      <c r="CP142" s="24"/>
      <c r="CQ142" s="24"/>
      <c r="CR142" s="24"/>
      <c r="CS142" s="37"/>
      <c r="CT142" s="27"/>
      <c r="CV142" s="26"/>
      <c r="CW142" s="25"/>
      <c r="CX142" s="39"/>
      <c r="CY142" s="26"/>
      <c r="CZ142" s="40"/>
      <c r="DA142" s="26"/>
      <c r="DB142" s="26"/>
      <c r="DC142" s="26"/>
      <c r="DD142" s="42"/>
      <c r="DE142" s="24"/>
      <c r="DF142" s="24"/>
      <c r="DG142" s="24"/>
      <c r="DH142" s="24"/>
      <c r="DI142" s="37"/>
      <c r="DJ142" s="27"/>
      <c r="DL142" s="26"/>
      <c r="DM142" s="25"/>
      <c r="DN142" s="39"/>
      <c r="DO142" s="26"/>
      <c r="DP142" s="40"/>
      <c r="DQ142" s="26"/>
      <c r="DR142" s="26"/>
      <c r="DS142" s="26"/>
      <c r="DT142" s="42"/>
      <c r="DU142" s="24"/>
      <c r="DV142" s="24"/>
      <c r="DW142" s="24"/>
      <c r="DX142" s="24"/>
      <c r="DY142" s="37"/>
      <c r="DZ142" s="27"/>
      <c r="EB142" s="26"/>
      <c r="EC142" s="25"/>
      <c r="ED142" s="39"/>
      <c r="EE142" s="26"/>
      <c r="EF142" s="40"/>
      <c r="EG142" s="26"/>
      <c r="EH142" s="26"/>
      <c r="EI142" s="26"/>
      <c r="EJ142" s="42"/>
      <c r="EK142" s="24"/>
      <c r="EL142" s="24"/>
      <c r="EM142" s="24"/>
      <c r="EN142" s="24"/>
      <c r="EO142" s="37"/>
      <c r="EP142" s="27"/>
      <c r="ER142" s="26"/>
      <c r="ES142" s="25"/>
      <c r="ET142" s="39"/>
      <c r="EU142" s="26"/>
      <c r="EV142" s="40"/>
      <c r="EW142" s="26"/>
      <c r="EX142" s="26"/>
      <c r="EY142" s="26"/>
      <c r="EZ142" s="42"/>
      <c r="FA142" s="24"/>
      <c r="FB142" s="24"/>
      <c r="FC142" s="24"/>
      <c r="FD142" s="24"/>
      <c r="FE142" s="37"/>
      <c r="FF142" s="27"/>
      <c r="FH142" s="26"/>
      <c r="FI142" s="25"/>
      <c r="FJ142" s="39"/>
      <c r="FK142" s="26"/>
      <c r="FL142" s="40"/>
      <c r="FM142" s="26"/>
      <c r="FN142" s="26"/>
      <c r="FO142" s="26"/>
      <c r="FP142" s="42"/>
      <c r="FQ142" s="24"/>
      <c r="FR142" s="24"/>
      <c r="FS142" s="24"/>
      <c r="FT142" s="24"/>
      <c r="FU142" s="37"/>
      <c r="FV142" s="27"/>
      <c r="FX142" s="26"/>
      <c r="FY142" s="25"/>
      <c r="FZ142" s="39"/>
      <c r="GA142" s="26"/>
      <c r="GB142" s="40"/>
      <c r="GC142" s="26"/>
      <c r="GD142" s="26"/>
      <c r="GE142" s="26"/>
      <c r="GF142" s="42"/>
      <c r="GG142" s="24"/>
      <c r="GH142" s="24"/>
      <c r="GI142" s="24"/>
      <c r="GJ142" s="24"/>
      <c r="GK142" s="37"/>
      <c r="GL142" s="27"/>
      <c r="GN142" s="26"/>
      <c r="GO142" s="25"/>
      <c r="GP142" s="39"/>
      <c r="GQ142" s="26"/>
      <c r="GR142" s="40"/>
      <c r="GS142" s="26"/>
      <c r="GT142" s="26"/>
      <c r="GU142" s="26"/>
      <c r="GV142" s="42"/>
      <c r="GW142" s="24"/>
      <c r="GX142" s="24"/>
      <c r="GY142" s="24"/>
      <c r="GZ142" s="24"/>
      <c r="HA142" s="37"/>
      <c r="HB142" s="27"/>
      <c r="HD142" s="26"/>
      <c r="HE142" s="25"/>
      <c r="HF142" s="39"/>
      <c r="HG142" s="26"/>
      <c r="HH142" s="40"/>
      <c r="HI142" s="26"/>
      <c r="HJ142" s="26"/>
      <c r="HK142" s="26"/>
      <c r="HL142" s="42"/>
      <c r="HM142" s="24"/>
      <c r="HN142" s="24"/>
      <c r="HO142" s="24"/>
      <c r="HP142" s="24"/>
      <c r="HQ142" s="37"/>
      <c r="HR142" s="27"/>
      <c r="HT142" s="26"/>
      <c r="HU142" s="25"/>
      <c r="HV142" s="39"/>
      <c r="HW142" s="26"/>
      <c r="HX142" s="40"/>
      <c r="HY142" s="26"/>
      <c r="HZ142" s="26"/>
      <c r="IA142" s="26"/>
      <c r="IB142" s="42"/>
      <c r="IC142" s="24"/>
      <c r="ID142" s="24"/>
      <c r="IE142" s="24"/>
      <c r="IF142" s="24"/>
      <c r="IG142" s="37"/>
      <c r="IH142" s="27"/>
      <c r="IJ142" s="26"/>
      <c r="IK142" s="25"/>
      <c r="IL142" s="39"/>
      <c r="IM142" s="26"/>
      <c r="IN142" s="40"/>
      <c r="IO142" s="26"/>
      <c r="IP142" s="26"/>
      <c r="IQ142" s="26"/>
      <c r="IR142" s="42"/>
      <c r="IS142" s="24"/>
      <c r="IT142" s="24"/>
      <c r="IU142" s="24"/>
    </row>
    <row r="143" spans="1:255" s="22" customFormat="1" ht="13.5" customHeight="1" x14ac:dyDescent="0.25">
      <c r="A143" s="1617"/>
      <c r="B143" s="1638"/>
      <c r="D143" s="225"/>
      <c r="E143" s="18" t="s">
        <v>156</v>
      </c>
      <c r="F143" s="834"/>
      <c r="G143" s="1639"/>
      <c r="H143" s="1692"/>
      <c r="I143" s="26"/>
      <c r="J143" s="205"/>
      <c r="K143" s="24"/>
      <c r="L143" s="284"/>
      <c r="M143" s="205"/>
      <c r="N143" s="308"/>
      <c r="O143" s="205"/>
      <c r="P143" s="205"/>
      <c r="Q143" s="26"/>
      <c r="R143" s="25"/>
      <c r="T143" s="43"/>
      <c r="U143" s="20"/>
      <c r="V143" s="39"/>
      <c r="W143" s="24"/>
      <c r="X143" s="34"/>
      <c r="Y143" s="26"/>
      <c r="Z143" s="24"/>
      <c r="AA143" s="24"/>
      <c r="AB143" s="44"/>
      <c r="AC143" s="24"/>
      <c r="AD143" s="24"/>
      <c r="AE143" s="24"/>
      <c r="AF143" s="24"/>
      <c r="AG143" s="31"/>
      <c r="AH143" s="27"/>
      <c r="AJ143" s="43"/>
      <c r="AK143" s="20"/>
      <c r="AL143" s="39"/>
      <c r="AM143" s="24"/>
      <c r="AN143" s="34"/>
      <c r="AO143" s="26"/>
      <c r="AP143" s="24"/>
      <c r="AQ143" s="24"/>
      <c r="AR143" s="44"/>
      <c r="AS143" s="24"/>
      <c r="AT143" s="24"/>
      <c r="AU143" s="24"/>
      <c r="AV143" s="24"/>
      <c r="AW143" s="31"/>
      <c r="AX143" s="27"/>
      <c r="AZ143" s="43"/>
      <c r="BA143" s="20"/>
      <c r="BB143" s="39"/>
      <c r="BC143" s="24"/>
      <c r="BD143" s="34"/>
      <c r="BE143" s="26"/>
      <c r="BF143" s="24"/>
      <c r="BG143" s="24"/>
      <c r="BH143" s="44"/>
      <c r="BI143" s="24"/>
      <c r="BJ143" s="24"/>
      <c r="BK143" s="24"/>
      <c r="BL143" s="24"/>
      <c r="BM143" s="31"/>
      <c r="BN143" s="27"/>
      <c r="BP143" s="43"/>
      <c r="BQ143" s="20"/>
      <c r="BR143" s="39"/>
      <c r="BS143" s="24"/>
      <c r="BT143" s="34"/>
      <c r="BU143" s="26"/>
      <c r="BV143" s="24"/>
      <c r="BW143" s="24"/>
      <c r="BX143" s="44"/>
      <c r="BY143" s="24"/>
      <c r="BZ143" s="24"/>
      <c r="CA143" s="24"/>
      <c r="CB143" s="24"/>
      <c r="CC143" s="31"/>
      <c r="CD143" s="27"/>
      <c r="CF143" s="43"/>
      <c r="CG143" s="20"/>
      <c r="CH143" s="39"/>
      <c r="CI143" s="24"/>
      <c r="CJ143" s="34"/>
      <c r="CK143" s="26"/>
      <c r="CL143" s="24"/>
      <c r="CM143" s="24"/>
      <c r="CN143" s="44"/>
      <c r="CO143" s="24"/>
      <c r="CP143" s="24"/>
      <c r="CQ143" s="24"/>
      <c r="CR143" s="24"/>
      <c r="CS143" s="31"/>
      <c r="CT143" s="27"/>
      <c r="CV143" s="43"/>
      <c r="CW143" s="20"/>
      <c r="CX143" s="39"/>
      <c r="CY143" s="24"/>
      <c r="CZ143" s="34"/>
      <c r="DA143" s="26"/>
      <c r="DB143" s="24"/>
      <c r="DC143" s="24"/>
      <c r="DD143" s="44"/>
      <c r="DE143" s="24"/>
      <c r="DF143" s="24"/>
      <c r="DG143" s="24"/>
      <c r="DH143" s="24"/>
      <c r="DI143" s="31"/>
      <c r="DJ143" s="27"/>
      <c r="DL143" s="43"/>
      <c r="DM143" s="20"/>
      <c r="DN143" s="39"/>
      <c r="DO143" s="24"/>
      <c r="DP143" s="34"/>
      <c r="DQ143" s="26"/>
      <c r="DR143" s="24"/>
      <c r="DS143" s="24"/>
      <c r="DT143" s="44"/>
      <c r="DU143" s="24"/>
      <c r="DV143" s="24"/>
      <c r="DW143" s="24"/>
      <c r="DX143" s="24"/>
      <c r="DY143" s="31"/>
      <c r="DZ143" s="27"/>
      <c r="EB143" s="43"/>
      <c r="EC143" s="20"/>
      <c r="ED143" s="39"/>
      <c r="EE143" s="24"/>
      <c r="EF143" s="34"/>
      <c r="EG143" s="26"/>
      <c r="EH143" s="24"/>
      <c r="EI143" s="24"/>
      <c r="EJ143" s="44"/>
      <c r="EK143" s="24"/>
      <c r="EL143" s="24"/>
      <c r="EM143" s="24"/>
      <c r="EN143" s="24"/>
      <c r="EO143" s="31"/>
      <c r="EP143" s="27"/>
      <c r="ER143" s="43"/>
      <c r="ES143" s="20"/>
      <c r="ET143" s="39"/>
      <c r="EU143" s="24"/>
      <c r="EV143" s="34"/>
      <c r="EW143" s="26"/>
      <c r="EX143" s="24"/>
      <c r="EY143" s="24"/>
      <c r="EZ143" s="44"/>
      <c r="FA143" s="24"/>
      <c r="FB143" s="24"/>
      <c r="FC143" s="24"/>
      <c r="FD143" s="24"/>
      <c r="FE143" s="31"/>
      <c r="FF143" s="27"/>
      <c r="FH143" s="43"/>
      <c r="FI143" s="20"/>
      <c r="FJ143" s="39"/>
      <c r="FK143" s="24"/>
      <c r="FL143" s="34"/>
      <c r="FM143" s="26"/>
      <c r="FN143" s="24"/>
      <c r="FO143" s="24"/>
      <c r="FP143" s="44"/>
      <c r="FQ143" s="24"/>
      <c r="FR143" s="24"/>
      <c r="FS143" s="24"/>
      <c r="FT143" s="24"/>
      <c r="FU143" s="31"/>
      <c r="FV143" s="27"/>
      <c r="FX143" s="43"/>
      <c r="FY143" s="20"/>
      <c r="FZ143" s="39"/>
      <c r="GA143" s="24"/>
      <c r="GB143" s="34"/>
      <c r="GC143" s="26"/>
      <c r="GD143" s="24"/>
      <c r="GE143" s="24"/>
      <c r="GF143" s="44"/>
      <c r="GG143" s="24"/>
      <c r="GH143" s="24"/>
      <c r="GI143" s="24"/>
      <c r="GJ143" s="24"/>
      <c r="GK143" s="31"/>
      <c r="GL143" s="27"/>
      <c r="GN143" s="43"/>
      <c r="GO143" s="20"/>
      <c r="GP143" s="39"/>
      <c r="GQ143" s="24"/>
      <c r="GR143" s="34"/>
      <c r="GS143" s="26"/>
      <c r="GT143" s="24"/>
      <c r="GU143" s="24"/>
      <c r="GV143" s="44"/>
      <c r="GW143" s="24"/>
      <c r="GX143" s="24"/>
      <c r="GY143" s="24"/>
      <c r="GZ143" s="24"/>
      <c r="HA143" s="31"/>
      <c r="HB143" s="27"/>
      <c r="HD143" s="43"/>
      <c r="HE143" s="20"/>
      <c r="HF143" s="39"/>
      <c r="HG143" s="24"/>
      <c r="HH143" s="34"/>
      <c r="HI143" s="26"/>
      <c r="HJ143" s="24"/>
      <c r="HK143" s="24"/>
      <c r="HL143" s="44"/>
      <c r="HM143" s="24"/>
      <c r="HN143" s="24"/>
      <c r="HO143" s="24"/>
      <c r="HP143" s="24"/>
      <c r="HQ143" s="31"/>
      <c r="HR143" s="27"/>
      <c r="HT143" s="43"/>
      <c r="HU143" s="20"/>
      <c r="HV143" s="39"/>
      <c r="HW143" s="24"/>
      <c r="HX143" s="34"/>
      <c r="HY143" s="26"/>
      <c r="HZ143" s="24"/>
      <c r="IA143" s="24"/>
      <c r="IB143" s="44"/>
      <c r="IC143" s="24"/>
      <c r="ID143" s="24"/>
      <c r="IE143" s="24"/>
      <c r="IF143" s="24"/>
      <c r="IG143" s="31"/>
      <c r="IH143" s="27"/>
      <c r="IJ143" s="43"/>
      <c r="IK143" s="20"/>
      <c r="IL143" s="39"/>
      <c r="IM143" s="24"/>
      <c r="IN143" s="34"/>
      <c r="IO143" s="26"/>
      <c r="IP143" s="24"/>
      <c r="IQ143" s="24"/>
      <c r="IR143" s="44"/>
      <c r="IS143" s="24"/>
      <c r="IT143" s="24"/>
      <c r="IU143" s="24"/>
    </row>
    <row r="144" spans="1:255" s="22" customFormat="1" ht="13.5" customHeight="1" x14ac:dyDescent="0.25">
      <c r="A144" s="1617"/>
      <c r="B144" s="1638"/>
      <c r="D144" s="225" t="s">
        <v>141</v>
      </c>
      <c r="E144" s="1697" t="s">
        <v>157</v>
      </c>
      <c r="F144" s="1691"/>
      <c r="G144" s="1696"/>
      <c r="H144" s="1683"/>
      <c r="I144" s="26"/>
      <c r="J144" s="205"/>
      <c r="K144" s="24"/>
      <c r="L144" s="284"/>
      <c r="M144" s="205"/>
      <c r="N144" s="308"/>
      <c r="O144" s="205"/>
      <c r="P144" s="205"/>
      <c r="Q144" s="43"/>
      <c r="R144" s="45"/>
      <c r="T144" s="43"/>
      <c r="U144" s="45"/>
      <c r="V144" s="33"/>
      <c r="W144" s="26"/>
      <c r="X144" s="40"/>
      <c r="Y144" s="26"/>
      <c r="Z144" s="24"/>
      <c r="AA144" s="24"/>
      <c r="AB144" s="44"/>
      <c r="AC144" s="24"/>
      <c r="AD144" s="24"/>
      <c r="AE144" s="24"/>
      <c r="AF144" s="24"/>
      <c r="AG144" s="31"/>
      <c r="AH144" s="27"/>
      <c r="AJ144" s="43"/>
      <c r="AK144" s="45"/>
      <c r="AL144" s="33"/>
      <c r="AM144" s="26"/>
      <c r="AN144" s="40"/>
      <c r="AO144" s="26"/>
      <c r="AP144" s="24"/>
      <c r="AQ144" s="24"/>
      <c r="AR144" s="44"/>
      <c r="AS144" s="24"/>
      <c r="AT144" s="24"/>
      <c r="AU144" s="24"/>
      <c r="AV144" s="24"/>
      <c r="AW144" s="31"/>
      <c r="AX144" s="27"/>
      <c r="AZ144" s="43"/>
      <c r="BA144" s="45"/>
      <c r="BB144" s="33"/>
      <c r="BC144" s="26"/>
      <c r="BD144" s="40"/>
      <c r="BE144" s="26"/>
      <c r="BF144" s="24"/>
      <c r="BG144" s="24"/>
      <c r="BH144" s="44"/>
      <c r="BI144" s="24"/>
      <c r="BJ144" s="24"/>
      <c r="BK144" s="24"/>
      <c r="BL144" s="24"/>
      <c r="BM144" s="31"/>
      <c r="BN144" s="27"/>
      <c r="BP144" s="43"/>
      <c r="BQ144" s="45"/>
      <c r="BR144" s="33"/>
      <c r="BS144" s="26"/>
      <c r="BT144" s="40"/>
      <c r="BU144" s="26"/>
      <c r="BV144" s="24"/>
      <c r="BW144" s="24"/>
      <c r="BX144" s="44"/>
      <c r="BY144" s="24"/>
      <c r="BZ144" s="24"/>
      <c r="CA144" s="24"/>
      <c r="CB144" s="24"/>
      <c r="CC144" s="31"/>
      <c r="CD144" s="27"/>
      <c r="CF144" s="43"/>
      <c r="CG144" s="45"/>
      <c r="CH144" s="33"/>
      <c r="CI144" s="26"/>
      <c r="CJ144" s="40"/>
      <c r="CK144" s="26"/>
      <c r="CL144" s="24"/>
      <c r="CM144" s="24"/>
      <c r="CN144" s="44"/>
      <c r="CO144" s="24"/>
      <c r="CP144" s="24"/>
      <c r="CQ144" s="24"/>
      <c r="CR144" s="24"/>
      <c r="CS144" s="31"/>
      <c r="CT144" s="27"/>
      <c r="CV144" s="43"/>
      <c r="CW144" s="45"/>
      <c r="CX144" s="33"/>
      <c r="CY144" s="26"/>
      <c r="CZ144" s="40"/>
      <c r="DA144" s="26"/>
      <c r="DB144" s="24"/>
      <c r="DC144" s="24"/>
      <c r="DD144" s="44"/>
      <c r="DE144" s="24"/>
      <c r="DF144" s="24"/>
      <c r="DG144" s="24"/>
      <c r="DH144" s="24"/>
      <c r="DI144" s="31"/>
      <c r="DJ144" s="27"/>
      <c r="DL144" s="43"/>
      <c r="DM144" s="45"/>
      <c r="DN144" s="33"/>
      <c r="DO144" s="26"/>
      <c r="DP144" s="40"/>
      <c r="DQ144" s="26"/>
      <c r="DR144" s="24"/>
      <c r="DS144" s="24"/>
      <c r="DT144" s="44"/>
      <c r="DU144" s="24"/>
      <c r="DV144" s="24"/>
      <c r="DW144" s="24"/>
      <c r="DX144" s="24"/>
      <c r="DY144" s="31"/>
      <c r="DZ144" s="27"/>
      <c r="EB144" s="43"/>
      <c r="EC144" s="45"/>
      <c r="ED144" s="33"/>
      <c r="EE144" s="26"/>
      <c r="EF144" s="40"/>
      <c r="EG144" s="26"/>
      <c r="EH144" s="24"/>
      <c r="EI144" s="24"/>
      <c r="EJ144" s="44"/>
      <c r="EK144" s="24"/>
      <c r="EL144" s="24"/>
      <c r="EM144" s="24"/>
      <c r="EN144" s="24"/>
      <c r="EO144" s="31"/>
      <c r="EP144" s="27"/>
      <c r="ER144" s="43"/>
      <c r="ES144" s="45"/>
      <c r="ET144" s="33"/>
      <c r="EU144" s="26"/>
      <c r="EV144" s="40"/>
      <c r="EW144" s="26"/>
      <c r="EX144" s="24"/>
      <c r="EY144" s="24"/>
      <c r="EZ144" s="44"/>
      <c r="FA144" s="24"/>
      <c r="FB144" s="24"/>
      <c r="FC144" s="24"/>
      <c r="FD144" s="24"/>
      <c r="FE144" s="31"/>
      <c r="FF144" s="27"/>
      <c r="FH144" s="43"/>
      <c r="FI144" s="45"/>
      <c r="FJ144" s="33"/>
      <c r="FK144" s="26"/>
      <c r="FL144" s="40"/>
      <c r="FM144" s="26"/>
      <c r="FN144" s="24"/>
      <c r="FO144" s="24"/>
      <c r="FP144" s="44"/>
      <c r="FQ144" s="24"/>
      <c r="FR144" s="24"/>
      <c r="FS144" s="24"/>
      <c r="FT144" s="24"/>
      <c r="FU144" s="31"/>
      <c r="FV144" s="27"/>
      <c r="FX144" s="43"/>
      <c r="FY144" s="45"/>
      <c r="FZ144" s="33"/>
      <c r="GA144" s="26"/>
      <c r="GB144" s="40"/>
      <c r="GC144" s="26"/>
      <c r="GD144" s="24"/>
      <c r="GE144" s="24"/>
      <c r="GF144" s="44"/>
      <c r="GG144" s="24"/>
      <c r="GH144" s="24"/>
      <c r="GI144" s="24"/>
      <c r="GJ144" s="24"/>
      <c r="GK144" s="31"/>
      <c r="GL144" s="27"/>
      <c r="GN144" s="43"/>
      <c r="GO144" s="45"/>
      <c r="GP144" s="33"/>
      <c r="GQ144" s="26"/>
      <c r="GR144" s="40"/>
      <c r="GS144" s="26"/>
      <c r="GT144" s="24"/>
      <c r="GU144" s="24"/>
      <c r="GV144" s="44"/>
      <c r="GW144" s="24"/>
      <c r="GX144" s="24"/>
      <c r="GY144" s="24"/>
      <c r="GZ144" s="24"/>
      <c r="HA144" s="31"/>
      <c r="HB144" s="27"/>
      <c r="HD144" s="43"/>
      <c r="HE144" s="45"/>
      <c r="HF144" s="33"/>
      <c r="HG144" s="26"/>
      <c r="HH144" s="40"/>
      <c r="HI144" s="26"/>
      <c r="HJ144" s="24"/>
      <c r="HK144" s="24"/>
      <c r="HL144" s="44"/>
      <c r="HM144" s="24"/>
      <c r="HN144" s="24"/>
      <c r="HO144" s="24"/>
      <c r="HP144" s="24"/>
      <c r="HQ144" s="31"/>
      <c r="HR144" s="27"/>
      <c r="HT144" s="43"/>
      <c r="HU144" s="45"/>
      <c r="HV144" s="33"/>
      <c r="HW144" s="26"/>
      <c r="HX144" s="40"/>
      <c r="HY144" s="26"/>
      <c r="HZ144" s="24"/>
      <c r="IA144" s="24"/>
      <c r="IB144" s="44"/>
      <c r="IC144" s="24"/>
      <c r="ID144" s="24"/>
      <c r="IE144" s="24"/>
      <c r="IF144" s="24"/>
      <c r="IG144" s="31"/>
      <c r="IH144" s="27"/>
      <c r="IJ144" s="43"/>
      <c r="IK144" s="45"/>
      <c r="IL144" s="33"/>
      <c r="IM144" s="26"/>
      <c r="IN144" s="40"/>
      <c r="IO144" s="26"/>
      <c r="IP144" s="24"/>
      <c r="IQ144" s="24"/>
      <c r="IR144" s="44"/>
      <c r="IS144" s="24"/>
      <c r="IT144" s="24"/>
      <c r="IU144" s="24"/>
    </row>
    <row r="145" spans="1:255" s="22" customFormat="1" ht="13.5" customHeight="1" x14ac:dyDescent="0.25">
      <c r="A145" s="1617"/>
      <c r="B145" s="1638"/>
      <c r="D145" s="219"/>
      <c r="E145" s="1697" t="s">
        <v>1819</v>
      </c>
      <c r="F145" s="1691"/>
      <c r="G145" s="1696"/>
      <c r="H145" s="1683"/>
      <c r="I145" s="26"/>
      <c r="J145" s="205"/>
      <c r="K145" s="24"/>
      <c r="L145" s="284"/>
      <c r="M145" s="205"/>
      <c r="N145" s="308"/>
      <c r="O145" s="205"/>
      <c r="P145" s="205"/>
      <c r="Q145" s="43"/>
      <c r="R145" s="45"/>
      <c r="T145" s="43"/>
      <c r="U145" s="45"/>
      <c r="V145" s="33"/>
      <c r="W145" s="26"/>
      <c r="X145" s="40"/>
      <c r="Y145" s="26"/>
      <c r="Z145" s="24"/>
      <c r="AA145" s="24"/>
      <c r="AB145" s="44"/>
      <c r="AC145" s="24"/>
      <c r="AD145" s="24"/>
      <c r="AE145" s="24"/>
      <c r="AF145" s="24"/>
      <c r="AG145" s="31"/>
      <c r="AH145" s="27"/>
      <c r="AJ145" s="43"/>
      <c r="AK145" s="45"/>
      <c r="AL145" s="33"/>
      <c r="AM145" s="26"/>
      <c r="AN145" s="40"/>
      <c r="AO145" s="26"/>
      <c r="AP145" s="24"/>
      <c r="AQ145" s="24"/>
      <c r="AR145" s="44"/>
      <c r="AS145" s="24"/>
      <c r="AT145" s="24"/>
      <c r="AU145" s="24"/>
      <c r="AV145" s="24"/>
      <c r="AW145" s="31"/>
      <c r="AX145" s="27"/>
      <c r="AZ145" s="43"/>
      <c r="BA145" s="45"/>
      <c r="BB145" s="33"/>
      <c r="BC145" s="26"/>
      <c r="BD145" s="40"/>
      <c r="BE145" s="26"/>
      <c r="BF145" s="24"/>
      <c r="BG145" s="24"/>
      <c r="BH145" s="44"/>
      <c r="BI145" s="24"/>
      <c r="BJ145" s="24"/>
      <c r="BK145" s="24"/>
      <c r="BL145" s="24"/>
      <c r="BM145" s="31"/>
      <c r="BN145" s="27"/>
      <c r="BP145" s="43"/>
      <c r="BQ145" s="45"/>
      <c r="BR145" s="33"/>
      <c r="BS145" s="26"/>
      <c r="BT145" s="40"/>
      <c r="BU145" s="26"/>
      <c r="BV145" s="24"/>
      <c r="BW145" s="24"/>
      <c r="BX145" s="44"/>
      <c r="BY145" s="24"/>
      <c r="BZ145" s="24"/>
      <c r="CA145" s="24"/>
      <c r="CB145" s="24"/>
      <c r="CC145" s="31"/>
      <c r="CD145" s="27"/>
      <c r="CF145" s="43"/>
      <c r="CG145" s="45"/>
      <c r="CH145" s="33"/>
      <c r="CI145" s="26"/>
      <c r="CJ145" s="40"/>
      <c r="CK145" s="26"/>
      <c r="CL145" s="24"/>
      <c r="CM145" s="24"/>
      <c r="CN145" s="44"/>
      <c r="CO145" s="24"/>
      <c r="CP145" s="24"/>
      <c r="CQ145" s="24"/>
      <c r="CR145" s="24"/>
      <c r="CS145" s="31"/>
      <c r="CT145" s="27"/>
      <c r="CV145" s="43"/>
      <c r="CW145" s="45"/>
      <c r="CX145" s="33"/>
      <c r="CY145" s="26"/>
      <c r="CZ145" s="40"/>
      <c r="DA145" s="26"/>
      <c r="DB145" s="24"/>
      <c r="DC145" s="24"/>
      <c r="DD145" s="44"/>
      <c r="DE145" s="24"/>
      <c r="DF145" s="24"/>
      <c r="DG145" s="24"/>
      <c r="DH145" s="24"/>
      <c r="DI145" s="31"/>
      <c r="DJ145" s="27"/>
      <c r="DL145" s="43"/>
      <c r="DM145" s="45"/>
      <c r="DN145" s="33"/>
      <c r="DO145" s="26"/>
      <c r="DP145" s="40"/>
      <c r="DQ145" s="26"/>
      <c r="DR145" s="24"/>
      <c r="DS145" s="24"/>
      <c r="DT145" s="44"/>
      <c r="DU145" s="24"/>
      <c r="DV145" s="24"/>
      <c r="DW145" s="24"/>
      <c r="DX145" s="24"/>
      <c r="DY145" s="31"/>
      <c r="DZ145" s="27"/>
      <c r="EB145" s="43"/>
      <c r="EC145" s="45"/>
      <c r="ED145" s="33"/>
      <c r="EE145" s="26"/>
      <c r="EF145" s="40"/>
      <c r="EG145" s="26"/>
      <c r="EH145" s="24"/>
      <c r="EI145" s="24"/>
      <c r="EJ145" s="44"/>
      <c r="EK145" s="24"/>
      <c r="EL145" s="24"/>
      <c r="EM145" s="24"/>
      <c r="EN145" s="24"/>
      <c r="EO145" s="31"/>
      <c r="EP145" s="27"/>
      <c r="ER145" s="43"/>
      <c r="ES145" s="45"/>
      <c r="ET145" s="33"/>
      <c r="EU145" s="26"/>
      <c r="EV145" s="40"/>
      <c r="EW145" s="26"/>
      <c r="EX145" s="24"/>
      <c r="EY145" s="24"/>
      <c r="EZ145" s="44"/>
      <c r="FA145" s="24"/>
      <c r="FB145" s="24"/>
      <c r="FC145" s="24"/>
      <c r="FD145" s="24"/>
      <c r="FE145" s="31"/>
      <c r="FF145" s="27"/>
      <c r="FH145" s="43"/>
      <c r="FI145" s="45"/>
      <c r="FJ145" s="33"/>
      <c r="FK145" s="26"/>
      <c r="FL145" s="40"/>
      <c r="FM145" s="26"/>
      <c r="FN145" s="24"/>
      <c r="FO145" s="24"/>
      <c r="FP145" s="44"/>
      <c r="FQ145" s="24"/>
      <c r="FR145" s="24"/>
      <c r="FS145" s="24"/>
      <c r="FT145" s="24"/>
      <c r="FU145" s="31"/>
      <c r="FV145" s="27"/>
      <c r="FX145" s="43"/>
      <c r="FY145" s="45"/>
      <c r="FZ145" s="33"/>
      <c r="GA145" s="26"/>
      <c r="GB145" s="40"/>
      <c r="GC145" s="26"/>
      <c r="GD145" s="24"/>
      <c r="GE145" s="24"/>
      <c r="GF145" s="44"/>
      <c r="GG145" s="24"/>
      <c r="GH145" s="24"/>
      <c r="GI145" s="24"/>
      <c r="GJ145" s="24"/>
      <c r="GK145" s="31"/>
      <c r="GL145" s="27"/>
      <c r="GN145" s="43"/>
      <c r="GO145" s="45"/>
      <c r="GP145" s="33"/>
      <c r="GQ145" s="26"/>
      <c r="GR145" s="40"/>
      <c r="GS145" s="26"/>
      <c r="GT145" s="24"/>
      <c r="GU145" s="24"/>
      <c r="GV145" s="44"/>
      <c r="GW145" s="24"/>
      <c r="GX145" s="24"/>
      <c r="GY145" s="24"/>
      <c r="GZ145" s="24"/>
      <c r="HA145" s="31"/>
      <c r="HB145" s="27"/>
      <c r="HD145" s="43"/>
      <c r="HE145" s="45"/>
      <c r="HF145" s="33"/>
      <c r="HG145" s="26"/>
      <c r="HH145" s="40"/>
      <c r="HI145" s="26"/>
      <c r="HJ145" s="24"/>
      <c r="HK145" s="24"/>
      <c r="HL145" s="44"/>
      <c r="HM145" s="24"/>
      <c r="HN145" s="24"/>
      <c r="HO145" s="24"/>
      <c r="HP145" s="24"/>
      <c r="HQ145" s="31"/>
      <c r="HR145" s="27"/>
      <c r="HT145" s="43"/>
      <c r="HU145" s="45"/>
      <c r="HV145" s="33"/>
      <c r="HW145" s="26"/>
      <c r="HX145" s="40"/>
      <c r="HY145" s="26"/>
      <c r="HZ145" s="24"/>
      <c r="IA145" s="24"/>
      <c r="IB145" s="44"/>
      <c r="IC145" s="24"/>
      <c r="ID145" s="24"/>
      <c r="IE145" s="24"/>
      <c r="IF145" s="24"/>
      <c r="IG145" s="31"/>
      <c r="IH145" s="27"/>
      <c r="IJ145" s="43"/>
      <c r="IK145" s="45"/>
      <c r="IL145" s="33"/>
      <c r="IM145" s="26"/>
      <c r="IN145" s="40"/>
      <c r="IO145" s="26"/>
      <c r="IP145" s="24"/>
      <c r="IQ145" s="24"/>
      <c r="IR145" s="44"/>
      <c r="IS145" s="24"/>
      <c r="IT145" s="24"/>
      <c r="IU145" s="24"/>
    </row>
    <row r="146" spans="1:255" s="22" customFormat="1" ht="13.5" customHeight="1" x14ac:dyDescent="0.25">
      <c r="A146" s="1617"/>
      <c r="B146" s="219"/>
      <c r="D146" s="16"/>
      <c r="E146" s="18" t="s">
        <v>1807</v>
      </c>
      <c r="F146" s="1691"/>
      <c r="G146" s="1696"/>
      <c r="H146" s="1683"/>
      <c r="I146" s="26"/>
      <c r="J146" s="205"/>
      <c r="K146" s="24"/>
      <c r="L146" s="284"/>
      <c r="M146" s="205"/>
      <c r="N146" s="308"/>
      <c r="O146" s="205"/>
      <c r="P146" s="205"/>
      <c r="Q146" s="43"/>
      <c r="R146" s="45"/>
      <c r="T146" s="43"/>
      <c r="U146" s="45"/>
      <c r="V146" s="33"/>
      <c r="W146" s="26"/>
      <c r="X146" s="40"/>
      <c r="Y146" s="26"/>
      <c r="Z146" s="24"/>
      <c r="AA146" s="24"/>
      <c r="AB146" s="44"/>
      <c r="AC146" s="24"/>
      <c r="AD146" s="24"/>
      <c r="AE146" s="24"/>
      <c r="AF146" s="24"/>
      <c r="AG146" s="31"/>
      <c r="AJ146" s="43"/>
      <c r="AK146" s="45"/>
      <c r="AL146" s="33"/>
      <c r="AM146" s="26"/>
      <c r="AN146" s="40"/>
      <c r="AO146" s="26"/>
      <c r="AP146" s="24"/>
      <c r="AQ146" s="24"/>
      <c r="AR146" s="44"/>
      <c r="AS146" s="24"/>
      <c r="AT146" s="24"/>
      <c r="AU146" s="24"/>
      <c r="AV146" s="24"/>
      <c r="AW146" s="31"/>
      <c r="AZ146" s="43"/>
      <c r="BA146" s="45"/>
      <c r="BB146" s="33"/>
      <c r="BC146" s="26"/>
      <c r="BD146" s="40"/>
      <c r="BE146" s="26"/>
      <c r="BF146" s="24"/>
      <c r="BG146" s="24"/>
      <c r="BH146" s="44"/>
      <c r="BI146" s="24"/>
      <c r="BJ146" s="24"/>
      <c r="BK146" s="24"/>
      <c r="BL146" s="24"/>
      <c r="BM146" s="31"/>
      <c r="BP146" s="43"/>
      <c r="BQ146" s="45"/>
      <c r="BR146" s="33"/>
      <c r="BS146" s="26"/>
      <c r="BT146" s="40"/>
      <c r="BU146" s="26"/>
      <c r="BV146" s="24"/>
      <c r="BW146" s="24"/>
      <c r="BX146" s="44"/>
      <c r="BY146" s="24"/>
      <c r="BZ146" s="24"/>
      <c r="CA146" s="24"/>
      <c r="CB146" s="24"/>
      <c r="CC146" s="31"/>
      <c r="CF146" s="43"/>
      <c r="CG146" s="45"/>
      <c r="CH146" s="33"/>
      <c r="CI146" s="26"/>
      <c r="CJ146" s="40"/>
      <c r="CK146" s="26"/>
      <c r="CL146" s="24"/>
      <c r="CM146" s="24"/>
      <c r="CN146" s="44"/>
      <c r="CO146" s="24"/>
      <c r="CP146" s="24"/>
      <c r="CQ146" s="24"/>
      <c r="CR146" s="24"/>
      <c r="CS146" s="31"/>
      <c r="CV146" s="43"/>
      <c r="CW146" s="45"/>
      <c r="CX146" s="33"/>
      <c r="CY146" s="26"/>
      <c r="CZ146" s="40"/>
      <c r="DA146" s="26"/>
      <c r="DB146" s="24"/>
      <c r="DC146" s="24"/>
      <c r="DD146" s="44"/>
      <c r="DE146" s="24"/>
      <c r="DF146" s="24"/>
      <c r="DG146" s="24"/>
      <c r="DH146" s="24"/>
      <c r="DI146" s="31"/>
      <c r="DL146" s="43"/>
      <c r="DM146" s="45"/>
      <c r="DN146" s="33"/>
      <c r="DO146" s="26"/>
      <c r="DP146" s="40"/>
      <c r="DQ146" s="26"/>
      <c r="DR146" s="24"/>
      <c r="DS146" s="24"/>
      <c r="DT146" s="44"/>
      <c r="DU146" s="24"/>
      <c r="DV146" s="24"/>
      <c r="DW146" s="24"/>
      <c r="DX146" s="24"/>
      <c r="DY146" s="31"/>
      <c r="EB146" s="43"/>
      <c r="EC146" s="45"/>
      <c r="ED146" s="33"/>
      <c r="EE146" s="26"/>
      <c r="EF146" s="40"/>
      <c r="EG146" s="26"/>
      <c r="EH146" s="24"/>
      <c r="EI146" s="24"/>
      <c r="EJ146" s="44"/>
      <c r="EK146" s="24"/>
      <c r="EL146" s="24"/>
      <c r="EM146" s="24"/>
      <c r="EN146" s="24"/>
      <c r="EO146" s="31"/>
      <c r="ER146" s="43"/>
      <c r="ES146" s="45"/>
      <c r="ET146" s="33"/>
      <c r="EU146" s="26"/>
      <c r="EV146" s="40"/>
      <c r="EW146" s="26"/>
      <c r="EX146" s="24"/>
      <c r="EY146" s="24"/>
      <c r="EZ146" s="44"/>
      <c r="FA146" s="24"/>
      <c r="FB146" s="24"/>
      <c r="FC146" s="24"/>
      <c r="FD146" s="24"/>
      <c r="FE146" s="31"/>
      <c r="FH146" s="43"/>
      <c r="FI146" s="45"/>
      <c r="FJ146" s="33"/>
      <c r="FK146" s="26"/>
      <c r="FL146" s="40"/>
      <c r="FM146" s="26"/>
      <c r="FN146" s="24"/>
      <c r="FO146" s="24"/>
      <c r="FP146" s="44"/>
      <c r="FQ146" s="24"/>
      <c r="FR146" s="24"/>
      <c r="FS146" s="24"/>
      <c r="FT146" s="24"/>
      <c r="FU146" s="31"/>
      <c r="FX146" s="43"/>
      <c r="FY146" s="45"/>
      <c r="FZ146" s="33"/>
      <c r="GA146" s="26"/>
      <c r="GB146" s="40"/>
      <c r="GC146" s="26"/>
      <c r="GD146" s="24"/>
      <c r="GE146" s="24"/>
      <c r="GF146" s="44"/>
      <c r="GG146" s="24"/>
      <c r="GH146" s="24"/>
      <c r="GI146" s="24"/>
      <c r="GJ146" s="24"/>
      <c r="GK146" s="31"/>
      <c r="GN146" s="43"/>
      <c r="GO146" s="45"/>
      <c r="GP146" s="33"/>
      <c r="GQ146" s="26"/>
      <c r="GR146" s="40"/>
      <c r="GS146" s="26"/>
      <c r="GT146" s="24"/>
      <c r="GU146" s="24"/>
      <c r="GV146" s="44"/>
      <c r="GW146" s="24"/>
      <c r="GX146" s="24"/>
      <c r="GY146" s="24"/>
      <c r="GZ146" s="24"/>
      <c r="HA146" s="31"/>
      <c r="HD146" s="43"/>
      <c r="HE146" s="45"/>
      <c r="HF146" s="33"/>
      <c r="HG146" s="26"/>
      <c r="HH146" s="40"/>
      <c r="HI146" s="26"/>
      <c r="HJ146" s="24"/>
      <c r="HK146" s="24"/>
      <c r="HL146" s="44"/>
      <c r="HM146" s="24"/>
      <c r="HN146" s="24"/>
      <c r="HO146" s="24"/>
      <c r="HP146" s="24"/>
      <c r="HQ146" s="31"/>
      <c r="HT146" s="43"/>
      <c r="HU146" s="45"/>
      <c r="HV146" s="33"/>
      <c r="HW146" s="26"/>
      <c r="HX146" s="40"/>
      <c r="HY146" s="26"/>
      <c r="HZ146" s="24"/>
      <c r="IA146" s="24"/>
      <c r="IB146" s="44"/>
      <c r="IC146" s="24"/>
      <c r="ID146" s="24"/>
      <c r="IE146" s="24"/>
      <c r="IF146" s="24"/>
      <c r="IG146" s="31"/>
      <c r="IJ146" s="43"/>
      <c r="IK146" s="45"/>
      <c r="IL146" s="33"/>
      <c r="IM146" s="26"/>
      <c r="IN146" s="40"/>
      <c r="IO146" s="26"/>
      <c r="IP146" s="24"/>
      <c r="IQ146" s="24"/>
      <c r="IR146" s="44"/>
      <c r="IS146" s="24"/>
      <c r="IT146" s="24"/>
      <c r="IU146" s="24"/>
    </row>
    <row r="147" spans="1:255" s="22" customFormat="1" ht="13.5" customHeight="1" x14ac:dyDescent="0.25">
      <c r="A147" s="1617"/>
      <c r="B147" s="219"/>
      <c r="D147" s="1700"/>
      <c r="E147" s="18" t="s">
        <v>181</v>
      </c>
      <c r="F147" s="1691"/>
      <c r="G147" s="1696"/>
      <c r="H147" s="1683"/>
      <c r="I147" s="26"/>
      <c r="J147" s="205"/>
      <c r="K147" s="24"/>
      <c r="L147" s="284"/>
      <c r="M147" s="205"/>
      <c r="N147" s="308"/>
      <c r="O147" s="205"/>
      <c r="P147" s="205"/>
      <c r="Q147" s="43"/>
      <c r="R147" s="45"/>
      <c r="T147" s="43"/>
      <c r="U147" s="20"/>
      <c r="V147" s="33"/>
      <c r="W147" s="26"/>
      <c r="X147" s="40"/>
      <c r="Y147" s="26"/>
      <c r="Z147" s="24"/>
      <c r="AA147" s="24"/>
      <c r="AB147" s="44"/>
      <c r="AC147" s="24"/>
      <c r="AD147" s="24"/>
      <c r="AE147" s="24"/>
      <c r="AF147" s="24"/>
      <c r="AG147" s="31"/>
      <c r="AJ147" s="43"/>
      <c r="AK147" s="20"/>
      <c r="AL147" s="33"/>
      <c r="AM147" s="26"/>
      <c r="AN147" s="40"/>
      <c r="AO147" s="26"/>
      <c r="AP147" s="24"/>
      <c r="AQ147" s="24"/>
      <c r="AR147" s="44"/>
      <c r="AS147" s="24"/>
      <c r="AT147" s="24"/>
      <c r="AU147" s="24"/>
      <c r="AV147" s="24"/>
      <c r="AW147" s="31"/>
      <c r="AZ147" s="43"/>
      <c r="BA147" s="20"/>
      <c r="BB147" s="33"/>
      <c r="BC147" s="26"/>
      <c r="BD147" s="40"/>
      <c r="BE147" s="26"/>
      <c r="BF147" s="24"/>
      <c r="BG147" s="24"/>
      <c r="BH147" s="44"/>
      <c r="BI147" s="24"/>
      <c r="BJ147" s="24"/>
      <c r="BK147" s="24"/>
      <c r="BL147" s="24"/>
      <c r="BM147" s="31"/>
      <c r="BP147" s="43"/>
      <c r="BQ147" s="20"/>
      <c r="BR147" s="33"/>
      <c r="BS147" s="26"/>
      <c r="BT147" s="40"/>
      <c r="BU147" s="26"/>
      <c r="BV147" s="24"/>
      <c r="BW147" s="24"/>
      <c r="BX147" s="44"/>
      <c r="BY147" s="24"/>
      <c r="BZ147" s="24"/>
      <c r="CA147" s="24"/>
      <c r="CB147" s="24"/>
      <c r="CC147" s="31"/>
      <c r="CF147" s="43"/>
      <c r="CG147" s="20"/>
      <c r="CH147" s="33"/>
      <c r="CI147" s="26"/>
      <c r="CJ147" s="40"/>
      <c r="CK147" s="26"/>
      <c r="CL147" s="24"/>
      <c r="CM147" s="24"/>
      <c r="CN147" s="44"/>
      <c r="CO147" s="24"/>
      <c r="CP147" s="24"/>
      <c r="CQ147" s="24"/>
      <c r="CR147" s="24"/>
      <c r="CS147" s="31"/>
      <c r="CV147" s="43"/>
      <c r="CW147" s="20"/>
      <c r="CX147" s="33"/>
      <c r="CY147" s="26"/>
      <c r="CZ147" s="40"/>
      <c r="DA147" s="26"/>
      <c r="DB147" s="24"/>
      <c r="DC147" s="24"/>
      <c r="DD147" s="44"/>
      <c r="DE147" s="24"/>
      <c r="DF147" s="24"/>
      <c r="DG147" s="24"/>
      <c r="DH147" s="24"/>
      <c r="DI147" s="31"/>
      <c r="DL147" s="43"/>
      <c r="DM147" s="20"/>
      <c r="DN147" s="33"/>
      <c r="DO147" s="26"/>
      <c r="DP147" s="40"/>
      <c r="DQ147" s="26"/>
      <c r="DR147" s="24"/>
      <c r="DS147" s="24"/>
      <c r="DT147" s="44"/>
      <c r="DU147" s="24"/>
      <c r="DV147" s="24"/>
      <c r="DW147" s="24"/>
      <c r="DX147" s="24"/>
      <c r="DY147" s="31"/>
      <c r="EB147" s="43"/>
      <c r="EC147" s="20"/>
      <c r="ED147" s="33"/>
      <c r="EE147" s="26"/>
      <c r="EF147" s="40"/>
      <c r="EG147" s="26"/>
      <c r="EH147" s="24"/>
      <c r="EI147" s="24"/>
      <c r="EJ147" s="44"/>
      <c r="EK147" s="24"/>
      <c r="EL147" s="24"/>
      <c r="EM147" s="24"/>
      <c r="EN147" s="24"/>
      <c r="EO147" s="31"/>
      <c r="ER147" s="43"/>
      <c r="ES147" s="20"/>
      <c r="ET147" s="33"/>
      <c r="EU147" s="26"/>
      <c r="EV147" s="40"/>
      <c r="EW147" s="26"/>
      <c r="EX147" s="24"/>
      <c r="EY147" s="24"/>
      <c r="EZ147" s="44"/>
      <c r="FA147" s="24"/>
      <c r="FB147" s="24"/>
      <c r="FC147" s="24"/>
      <c r="FD147" s="24"/>
      <c r="FE147" s="31"/>
      <c r="FH147" s="43"/>
      <c r="FI147" s="20"/>
      <c r="FJ147" s="33"/>
      <c r="FK147" s="26"/>
      <c r="FL147" s="40"/>
      <c r="FM147" s="26"/>
      <c r="FN147" s="24"/>
      <c r="FO147" s="24"/>
      <c r="FP147" s="44"/>
      <c r="FQ147" s="24"/>
      <c r="FR147" s="24"/>
      <c r="FS147" s="24"/>
      <c r="FT147" s="24"/>
      <c r="FU147" s="31"/>
      <c r="FX147" s="43"/>
      <c r="FY147" s="20"/>
      <c r="FZ147" s="33"/>
      <c r="GA147" s="26"/>
      <c r="GB147" s="40"/>
      <c r="GC147" s="26"/>
      <c r="GD147" s="24"/>
      <c r="GE147" s="24"/>
      <c r="GF147" s="44"/>
      <c r="GG147" s="24"/>
      <c r="GH147" s="24"/>
      <c r="GI147" s="24"/>
      <c r="GJ147" s="24"/>
      <c r="GK147" s="31"/>
      <c r="GN147" s="43"/>
      <c r="GO147" s="20"/>
      <c r="GP147" s="33"/>
      <c r="GQ147" s="26"/>
      <c r="GR147" s="40"/>
      <c r="GS147" s="26"/>
      <c r="GT147" s="24"/>
      <c r="GU147" s="24"/>
      <c r="GV147" s="44"/>
      <c r="GW147" s="24"/>
      <c r="GX147" s="24"/>
      <c r="GY147" s="24"/>
      <c r="GZ147" s="24"/>
      <c r="HA147" s="31"/>
      <c r="HD147" s="43"/>
      <c r="HE147" s="20"/>
      <c r="HF147" s="33"/>
      <c r="HG147" s="26"/>
      <c r="HH147" s="40"/>
      <c r="HI147" s="26"/>
      <c r="HJ147" s="24"/>
      <c r="HK147" s="24"/>
      <c r="HL147" s="44"/>
      <c r="HM147" s="24"/>
      <c r="HN147" s="24"/>
      <c r="HO147" s="24"/>
      <c r="HP147" s="24"/>
      <c r="HQ147" s="31"/>
      <c r="HT147" s="43"/>
      <c r="HU147" s="20"/>
      <c r="HV147" s="33"/>
      <c r="HW147" s="26"/>
      <c r="HX147" s="40"/>
      <c r="HY147" s="26"/>
      <c r="HZ147" s="24"/>
      <c r="IA147" s="24"/>
      <c r="IB147" s="44"/>
      <c r="IC147" s="24"/>
      <c r="ID147" s="24"/>
      <c r="IE147" s="24"/>
      <c r="IF147" s="24"/>
      <c r="IG147" s="31"/>
      <c r="IJ147" s="43"/>
      <c r="IK147" s="20"/>
      <c r="IL147" s="33"/>
      <c r="IM147" s="26"/>
      <c r="IN147" s="40"/>
      <c r="IO147" s="26"/>
      <c r="IP147" s="24"/>
      <c r="IQ147" s="24"/>
      <c r="IR147" s="44"/>
      <c r="IS147" s="24"/>
      <c r="IT147" s="24"/>
      <c r="IU147" s="24"/>
    </row>
    <row r="148" spans="1:255" s="22" customFormat="1" ht="13.5" customHeight="1" x14ac:dyDescent="0.25">
      <c r="A148" s="1617"/>
      <c r="B148" s="219"/>
      <c r="D148" s="16"/>
      <c r="E148" s="18" t="s">
        <v>158</v>
      </c>
      <c r="F148" s="1691"/>
      <c r="G148" s="1696"/>
      <c r="H148" s="1683"/>
      <c r="I148" s="26"/>
      <c r="J148" s="205"/>
      <c r="K148" s="24"/>
      <c r="L148" s="284"/>
      <c r="M148" s="205"/>
      <c r="N148" s="308"/>
      <c r="O148" s="205"/>
      <c r="P148" s="205"/>
      <c r="Q148" s="43"/>
      <c r="R148" s="20"/>
      <c r="T148" s="43"/>
      <c r="U148" s="20"/>
      <c r="V148" s="33"/>
      <c r="W148" s="26"/>
      <c r="X148" s="40"/>
      <c r="Y148" s="26"/>
      <c r="Z148" s="24"/>
      <c r="AA148" s="24"/>
      <c r="AB148" s="44"/>
      <c r="AC148" s="24"/>
      <c r="AD148" s="24"/>
      <c r="AE148" s="24"/>
      <c r="AF148" s="24"/>
      <c r="AG148" s="31"/>
      <c r="AJ148" s="43"/>
      <c r="AK148" s="20"/>
      <c r="AL148" s="33"/>
      <c r="AM148" s="26"/>
      <c r="AN148" s="40"/>
      <c r="AO148" s="26"/>
      <c r="AP148" s="24"/>
      <c r="AQ148" s="24"/>
      <c r="AR148" s="44"/>
      <c r="AS148" s="24"/>
      <c r="AT148" s="24"/>
      <c r="AU148" s="24"/>
      <c r="AV148" s="24"/>
      <c r="AW148" s="31"/>
      <c r="AZ148" s="43"/>
      <c r="BA148" s="20"/>
      <c r="BB148" s="33"/>
      <c r="BC148" s="26"/>
      <c r="BD148" s="40"/>
      <c r="BE148" s="26"/>
      <c r="BF148" s="24"/>
      <c r="BG148" s="24"/>
      <c r="BH148" s="44"/>
      <c r="BI148" s="24"/>
      <c r="BJ148" s="24"/>
      <c r="BK148" s="24"/>
      <c r="BL148" s="24"/>
      <c r="BM148" s="31"/>
      <c r="BP148" s="43"/>
      <c r="BQ148" s="20"/>
      <c r="BR148" s="33"/>
      <c r="BS148" s="26"/>
      <c r="BT148" s="40"/>
      <c r="BU148" s="26"/>
      <c r="BV148" s="24"/>
      <c r="BW148" s="24"/>
      <c r="BX148" s="44"/>
      <c r="BY148" s="24"/>
      <c r="BZ148" s="24"/>
      <c r="CA148" s="24"/>
      <c r="CB148" s="24"/>
      <c r="CC148" s="31"/>
      <c r="CF148" s="43"/>
      <c r="CG148" s="20"/>
      <c r="CH148" s="33"/>
      <c r="CI148" s="26"/>
      <c r="CJ148" s="40"/>
      <c r="CK148" s="26"/>
      <c r="CL148" s="24"/>
      <c r="CM148" s="24"/>
      <c r="CN148" s="44"/>
      <c r="CO148" s="24"/>
      <c r="CP148" s="24"/>
      <c r="CQ148" s="24"/>
      <c r="CR148" s="24"/>
      <c r="CS148" s="31"/>
      <c r="CV148" s="43"/>
      <c r="CW148" s="20"/>
      <c r="CX148" s="33"/>
      <c r="CY148" s="26"/>
      <c r="CZ148" s="40"/>
      <c r="DA148" s="26"/>
      <c r="DB148" s="24"/>
      <c r="DC148" s="24"/>
      <c r="DD148" s="44"/>
      <c r="DE148" s="24"/>
      <c r="DF148" s="24"/>
      <c r="DG148" s="24"/>
      <c r="DH148" s="24"/>
      <c r="DI148" s="31"/>
      <c r="DL148" s="43"/>
      <c r="DM148" s="20"/>
      <c r="DN148" s="33"/>
      <c r="DO148" s="26"/>
      <c r="DP148" s="40"/>
      <c r="DQ148" s="26"/>
      <c r="DR148" s="24"/>
      <c r="DS148" s="24"/>
      <c r="DT148" s="44"/>
      <c r="DU148" s="24"/>
      <c r="DV148" s="24"/>
      <c r="DW148" s="24"/>
      <c r="DX148" s="24"/>
      <c r="DY148" s="31"/>
      <c r="EB148" s="43"/>
      <c r="EC148" s="20"/>
      <c r="ED148" s="33"/>
      <c r="EE148" s="26"/>
      <c r="EF148" s="40"/>
      <c r="EG148" s="26"/>
      <c r="EH148" s="24"/>
      <c r="EI148" s="24"/>
      <c r="EJ148" s="44"/>
      <c r="EK148" s="24"/>
      <c r="EL148" s="24"/>
      <c r="EM148" s="24"/>
      <c r="EN148" s="24"/>
      <c r="EO148" s="31"/>
      <c r="ER148" s="43"/>
      <c r="ES148" s="20"/>
      <c r="ET148" s="33"/>
      <c r="EU148" s="26"/>
      <c r="EV148" s="40"/>
      <c r="EW148" s="26"/>
      <c r="EX148" s="24"/>
      <c r="EY148" s="24"/>
      <c r="EZ148" s="44"/>
      <c r="FA148" s="24"/>
      <c r="FB148" s="24"/>
      <c r="FC148" s="24"/>
      <c r="FD148" s="24"/>
      <c r="FE148" s="31"/>
      <c r="FH148" s="43"/>
      <c r="FI148" s="20"/>
      <c r="FJ148" s="33"/>
      <c r="FK148" s="26"/>
      <c r="FL148" s="40"/>
      <c r="FM148" s="26"/>
      <c r="FN148" s="24"/>
      <c r="FO148" s="24"/>
      <c r="FP148" s="44"/>
      <c r="FQ148" s="24"/>
      <c r="FR148" s="24"/>
      <c r="FS148" s="24"/>
      <c r="FT148" s="24"/>
      <c r="FU148" s="31"/>
      <c r="FX148" s="43"/>
      <c r="FY148" s="20"/>
      <c r="FZ148" s="33"/>
      <c r="GA148" s="26"/>
      <c r="GB148" s="40"/>
      <c r="GC148" s="26"/>
      <c r="GD148" s="24"/>
      <c r="GE148" s="24"/>
      <c r="GF148" s="44"/>
      <c r="GG148" s="24"/>
      <c r="GH148" s="24"/>
      <c r="GI148" s="24"/>
      <c r="GJ148" s="24"/>
      <c r="GK148" s="31"/>
      <c r="GN148" s="43"/>
      <c r="GO148" s="20"/>
      <c r="GP148" s="33"/>
      <c r="GQ148" s="26"/>
      <c r="GR148" s="40"/>
      <c r="GS148" s="26"/>
      <c r="GT148" s="24"/>
      <c r="GU148" s="24"/>
      <c r="GV148" s="44"/>
      <c r="GW148" s="24"/>
      <c r="GX148" s="24"/>
      <c r="GY148" s="24"/>
      <c r="GZ148" s="24"/>
      <c r="HA148" s="31"/>
      <c r="HD148" s="43"/>
      <c r="HE148" s="20"/>
      <c r="HF148" s="33"/>
      <c r="HG148" s="26"/>
      <c r="HH148" s="40"/>
      <c r="HI148" s="26"/>
      <c r="HJ148" s="24"/>
      <c r="HK148" s="24"/>
      <c r="HL148" s="44"/>
      <c r="HM148" s="24"/>
      <c r="HN148" s="24"/>
      <c r="HO148" s="24"/>
      <c r="HP148" s="24"/>
      <c r="HQ148" s="31"/>
      <c r="HT148" s="43"/>
      <c r="HU148" s="20"/>
      <c r="HV148" s="33"/>
      <c r="HW148" s="26"/>
      <c r="HX148" s="40"/>
      <c r="HY148" s="26"/>
      <c r="HZ148" s="24"/>
      <c r="IA148" s="24"/>
      <c r="IB148" s="44"/>
      <c r="IC148" s="24"/>
      <c r="ID148" s="24"/>
      <c r="IE148" s="24"/>
      <c r="IF148" s="24"/>
      <c r="IG148" s="31"/>
      <c r="IJ148" s="43"/>
      <c r="IK148" s="20"/>
      <c r="IL148" s="33"/>
      <c r="IM148" s="26"/>
      <c r="IN148" s="40"/>
      <c r="IO148" s="26"/>
      <c r="IP148" s="24"/>
      <c r="IQ148" s="24"/>
      <c r="IR148" s="44"/>
      <c r="IS148" s="24"/>
      <c r="IT148" s="24"/>
      <c r="IU148" s="24"/>
    </row>
    <row r="149" spans="1:255" s="22" customFormat="1" ht="13.5" customHeight="1" x14ac:dyDescent="0.25">
      <c r="A149" s="1617"/>
      <c r="B149" s="219"/>
      <c r="D149" s="1700"/>
      <c r="E149" s="18"/>
      <c r="F149" s="1691"/>
      <c r="G149" s="1696"/>
      <c r="H149" s="1683"/>
      <c r="I149" s="26"/>
      <c r="J149" s="205"/>
      <c r="K149" s="24"/>
      <c r="L149" s="284"/>
      <c r="M149" s="205"/>
      <c r="N149" s="308"/>
      <c r="O149" s="205"/>
      <c r="P149" s="205"/>
      <c r="Q149" s="43"/>
      <c r="R149" s="20"/>
      <c r="T149" s="43"/>
      <c r="U149" s="20"/>
      <c r="V149" s="33"/>
      <c r="W149" s="26"/>
      <c r="X149" s="40"/>
      <c r="Y149" s="26"/>
      <c r="Z149" s="24"/>
      <c r="AA149" s="24"/>
      <c r="AB149" s="44"/>
      <c r="AC149" s="24"/>
      <c r="AD149" s="24"/>
      <c r="AE149" s="24"/>
      <c r="AF149" s="24"/>
      <c r="AG149" s="31"/>
      <c r="AJ149" s="43"/>
      <c r="AK149" s="20"/>
      <c r="AL149" s="33"/>
      <c r="AM149" s="26"/>
      <c r="AN149" s="40"/>
      <c r="AO149" s="26"/>
      <c r="AP149" s="24"/>
      <c r="AQ149" s="24"/>
      <c r="AR149" s="44"/>
      <c r="AS149" s="24"/>
      <c r="AT149" s="24"/>
      <c r="AU149" s="24"/>
      <c r="AV149" s="24"/>
      <c r="AW149" s="31"/>
      <c r="AZ149" s="43"/>
      <c r="BA149" s="20"/>
      <c r="BB149" s="33"/>
      <c r="BC149" s="26"/>
      <c r="BD149" s="40"/>
      <c r="BE149" s="26"/>
      <c r="BF149" s="24"/>
      <c r="BG149" s="24"/>
      <c r="BH149" s="44"/>
      <c r="BI149" s="24"/>
      <c r="BJ149" s="24"/>
      <c r="BK149" s="24"/>
      <c r="BL149" s="24"/>
      <c r="BM149" s="31"/>
      <c r="BP149" s="43"/>
      <c r="BQ149" s="20"/>
      <c r="BR149" s="33"/>
      <c r="BS149" s="26"/>
      <c r="BT149" s="40"/>
      <c r="BU149" s="26"/>
      <c r="BV149" s="24"/>
      <c r="BW149" s="24"/>
      <c r="BX149" s="44"/>
      <c r="BY149" s="24"/>
      <c r="BZ149" s="24"/>
      <c r="CA149" s="24"/>
      <c r="CB149" s="24"/>
      <c r="CC149" s="31"/>
      <c r="CF149" s="43"/>
      <c r="CG149" s="20"/>
      <c r="CH149" s="33"/>
      <c r="CI149" s="26"/>
      <c r="CJ149" s="40"/>
      <c r="CK149" s="26"/>
      <c r="CL149" s="24"/>
      <c r="CM149" s="24"/>
      <c r="CN149" s="44"/>
      <c r="CO149" s="24"/>
      <c r="CP149" s="24"/>
      <c r="CQ149" s="24"/>
      <c r="CR149" s="24"/>
      <c r="CS149" s="31"/>
      <c r="CV149" s="43"/>
      <c r="CW149" s="20"/>
      <c r="CX149" s="33"/>
      <c r="CY149" s="26"/>
      <c r="CZ149" s="40"/>
      <c r="DA149" s="26"/>
      <c r="DB149" s="24"/>
      <c r="DC149" s="24"/>
      <c r="DD149" s="44"/>
      <c r="DE149" s="24"/>
      <c r="DF149" s="24"/>
      <c r="DG149" s="24"/>
      <c r="DH149" s="24"/>
      <c r="DI149" s="31"/>
      <c r="DL149" s="43"/>
      <c r="DM149" s="20"/>
      <c r="DN149" s="33"/>
      <c r="DO149" s="26"/>
      <c r="DP149" s="40"/>
      <c r="DQ149" s="26"/>
      <c r="DR149" s="24"/>
      <c r="DS149" s="24"/>
      <c r="DT149" s="44"/>
      <c r="DU149" s="24"/>
      <c r="DV149" s="24"/>
      <c r="DW149" s="24"/>
      <c r="DX149" s="24"/>
      <c r="DY149" s="31"/>
      <c r="EB149" s="43"/>
      <c r="EC149" s="20"/>
      <c r="ED149" s="33"/>
      <c r="EE149" s="26"/>
      <c r="EF149" s="40"/>
      <c r="EG149" s="26"/>
      <c r="EH149" s="24"/>
      <c r="EI149" s="24"/>
      <c r="EJ149" s="44"/>
      <c r="EK149" s="24"/>
      <c r="EL149" s="24"/>
      <c r="EM149" s="24"/>
      <c r="EN149" s="24"/>
      <c r="EO149" s="31"/>
      <c r="ER149" s="43"/>
      <c r="ES149" s="20"/>
      <c r="ET149" s="33"/>
      <c r="EU149" s="26"/>
      <c r="EV149" s="40"/>
      <c r="EW149" s="26"/>
      <c r="EX149" s="24"/>
      <c r="EY149" s="24"/>
      <c r="EZ149" s="44"/>
      <c r="FA149" s="24"/>
      <c r="FB149" s="24"/>
      <c r="FC149" s="24"/>
      <c r="FD149" s="24"/>
      <c r="FE149" s="31"/>
      <c r="FH149" s="43"/>
      <c r="FI149" s="20"/>
      <c r="FJ149" s="33"/>
      <c r="FK149" s="26"/>
      <c r="FL149" s="40"/>
      <c r="FM149" s="26"/>
      <c r="FN149" s="24"/>
      <c r="FO149" s="24"/>
      <c r="FP149" s="44"/>
      <c r="FQ149" s="24"/>
      <c r="FR149" s="24"/>
      <c r="FS149" s="24"/>
      <c r="FT149" s="24"/>
      <c r="FU149" s="31"/>
      <c r="FX149" s="43"/>
      <c r="FY149" s="20"/>
      <c r="FZ149" s="33"/>
      <c r="GA149" s="26"/>
      <c r="GB149" s="40"/>
      <c r="GC149" s="26"/>
      <c r="GD149" s="24"/>
      <c r="GE149" s="24"/>
      <c r="GF149" s="44"/>
      <c r="GG149" s="24"/>
      <c r="GH149" s="24"/>
      <c r="GI149" s="24"/>
      <c r="GJ149" s="24"/>
      <c r="GK149" s="31"/>
      <c r="GN149" s="43"/>
      <c r="GO149" s="20"/>
      <c r="GP149" s="33"/>
      <c r="GQ149" s="26"/>
      <c r="GR149" s="40"/>
      <c r="GS149" s="26"/>
      <c r="GT149" s="24"/>
      <c r="GU149" s="24"/>
      <c r="GV149" s="44"/>
      <c r="GW149" s="24"/>
      <c r="GX149" s="24"/>
      <c r="GY149" s="24"/>
      <c r="GZ149" s="24"/>
      <c r="HA149" s="31"/>
      <c r="HD149" s="43"/>
      <c r="HE149" s="20"/>
      <c r="HF149" s="33"/>
      <c r="HG149" s="26"/>
      <c r="HH149" s="40"/>
      <c r="HI149" s="26"/>
      <c r="HJ149" s="24"/>
      <c r="HK149" s="24"/>
      <c r="HL149" s="44"/>
      <c r="HM149" s="24"/>
      <c r="HN149" s="24"/>
      <c r="HO149" s="24"/>
      <c r="HP149" s="24"/>
      <c r="HQ149" s="31"/>
      <c r="HT149" s="43"/>
      <c r="HU149" s="20"/>
      <c r="HV149" s="33"/>
      <c r="HW149" s="26"/>
      <c r="HX149" s="40"/>
      <c r="HY149" s="26"/>
      <c r="HZ149" s="24"/>
      <c r="IA149" s="24"/>
      <c r="IB149" s="44"/>
      <c r="IC149" s="24"/>
      <c r="ID149" s="24"/>
      <c r="IE149" s="24"/>
      <c r="IF149" s="24"/>
      <c r="IG149" s="31"/>
      <c r="IJ149" s="43"/>
      <c r="IK149" s="20"/>
      <c r="IL149" s="33"/>
      <c r="IM149" s="26"/>
      <c r="IN149" s="40"/>
      <c r="IO149" s="26"/>
      <c r="IP149" s="24"/>
      <c r="IQ149" s="24"/>
      <c r="IR149" s="44"/>
      <c r="IS149" s="24"/>
      <c r="IT149" s="24"/>
      <c r="IU149" s="24"/>
    </row>
    <row r="150" spans="1:255" s="22" customFormat="1" ht="13.5" customHeight="1" x14ac:dyDescent="0.25">
      <c r="A150" s="1617"/>
      <c r="B150" s="219"/>
      <c r="D150" s="1618" t="s">
        <v>44</v>
      </c>
      <c r="E150" s="1651"/>
      <c r="F150" s="1691"/>
      <c r="G150" s="1696"/>
      <c r="H150" s="1683"/>
      <c r="I150" s="26"/>
      <c r="J150" s="205"/>
      <c r="K150" s="24"/>
      <c r="L150" s="284"/>
      <c r="M150" s="205"/>
      <c r="N150" s="308"/>
      <c r="O150" s="205"/>
      <c r="P150" s="205"/>
      <c r="Q150" s="43"/>
      <c r="R150" s="20"/>
      <c r="T150" s="43"/>
      <c r="U150" s="20"/>
      <c r="V150" s="33"/>
      <c r="W150" s="26"/>
      <c r="X150" s="40"/>
      <c r="Y150" s="26"/>
      <c r="Z150" s="24"/>
      <c r="AA150" s="24"/>
      <c r="AB150" s="44"/>
      <c r="AC150" s="24"/>
      <c r="AD150" s="24"/>
      <c r="AE150" s="24"/>
      <c r="AF150" s="24"/>
      <c r="AG150" s="31"/>
      <c r="AJ150" s="43"/>
      <c r="AK150" s="20"/>
      <c r="AL150" s="33"/>
      <c r="AM150" s="26"/>
      <c r="AN150" s="40"/>
      <c r="AO150" s="26"/>
      <c r="AP150" s="24"/>
      <c r="AQ150" s="24"/>
      <c r="AR150" s="44"/>
      <c r="AS150" s="24"/>
      <c r="AT150" s="24"/>
      <c r="AU150" s="24"/>
      <c r="AV150" s="24"/>
      <c r="AW150" s="31"/>
      <c r="AZ150" s="43"/>
      <c r="BA150" s="20"/>
      <c r="BB150" s="33"/>
      <c r="BC150" s="26"/>
      <c r="BD150" s="40"/>
      <c r="BE150" s="26"/>
      <c r="BF150" s="24"/>
      <c r="BG150" s="24"/>
      <c r="BH150" s="44"/>
      <c r="BI150" s="24"/>
      <c r="BJ150" s="24"/>
      <c r="BK150" s="24"/>
      <c r="BL150" s="24"/>
      <c r="BM150" s="31"/>
      <c r="BP150" s="43"/>
      <c r="BQ150" s="20"/>
      <c r="BR150" s="33"/>
      <c r="BS150" s="26"/>
      <c r="BT150" s="40"/>
      <c r="BU150" s="26"/>
      <c r="BV150" s="24"/>
      <c r="BW150" s="24"/>
      <c r="BX150" s="44"/>
      <c r="BY150" s="24"/>
      <c r="BZ150" s="24"/>
      <c r="CA150" s="24"/>
      <c r="CB150" s="24"/>
      <c r="CC150" s="31"/>
      <c r="CF150" s="43"/>
      <c r="CG150" s="20"/>
      <c r="CH150" s="33"/>
      <c r="CI150" s="26"/>
      <c r="CJ150" s="40"/>
      <c r="CK150" s="26"/>
      <c r="CL150" s="24"/>
      <c r="CM150" s="24"/>
      <c r="CN150" s="44"/>
      <c r="CO150" s="24"/>
      <c r="CP150" s="24"/>
      <c r="CQ150" s="24"/>
      <c r="CR150" s="24"/>
      <c r="CS150" s="31"/>
      <c r="CV150" s="43"/>
      <c r="CW150" s="20"/>
      <c r="CX150" s="33"/>
      <c r="CY150" s="26"/>
      <c r="CZ150" s="40"/>
      <c r="DA150" s="26"/>
      <c r="DB150" s="24"/>
      <c r="DC150" s="24"/>
      <c r="DD150" s="44"/>
      <c r="DE150" s="24"/>
      <c r="DF150" s="24"/>
      <c r="DG150" s="24"/>
      <c r="DH150" s="24"/>
      <c r="DI150" s="31"/>
      <c r="DL150" s="43"/>
      <c r="DM150" s="20"/>
      <c r="DN150" s="33"/>
      <c r="DO150" s="26"/>
      <c r="DP150" s="40"/>
      <c r="DQ150" s="26"/>
      <c r="DR150" s="24"/>
      <c r="DS150" s="24"/>
      <c r="DT150" s="44"/>
      <c r="DU150" s="24"/>
      <c r="DV150" s="24"/>
      <c r="DW150" s="24"/>
      <c r="DX150" s="24"/>
      <c r="DY150" s="31"/>
      <c r="EB150" s="43"/>
      <c r="EC150" s="20"/>
      <c r="ED150" s="33"/>
      <c r="EE150" s="26"/>
      <c r="EF150" s="40"/>
      <c r="EG150" s="26"/>
      <c r="EH150" s="24"/>
      <c r="EI150" s="24"/>
      <c r="EJ150" s="44"/>
      <c r="EK150" s="24"/>
      <c r="EL150" s="24"/>
      <c r="EM150" s="24"/>
      <c r="EN150" s="24"/>
      <c r="EO150" s="31"/>
      <c r="ER150" s="43"/>
      <c r="ES150" s="20"/>
      <c r="ET150" s="33"/>
      <c r="EU150" s="26"/>
      <c r="EV150" s="40"/>
      <c r="EW150" s="26"/>
      <c r="EX150" s="24"/>
      <c r="EY150" s="24"/>
      <c r="EZ150" s="44"/>
      <c r="FA150" s="24"/>
      <c r="FB150" s="24"/>
      <c r="FC150" s="24"/>
      <c r="FD150" s="24"/>
      <c r="FE150" s="31"/>
      <c r="FH150" s="43"/>
      <c r="FI150" s="20"/>
      <c r="FJ150" s="33"/>
      <c r="FK150" s="26"/>
      <c r="FL150" s="40"/>
      <c r="FM150" s="26"/>
      <c r="FN150" s="24"/>
      <c r="FO150" s="24"/>
      <c r="FP150" s="44"/>
      <c r="FQ150" s="24"/>
      <c r="FR150" s="24"/>
      <c r="FS150" s="24"/>
      <c r="FT150" s="24"/>
      <c r="FU150" s="31"/>
      <c r="FX150" s="43"/>
      <c r="FY150" s="20"/>
      <c r="FZ150" s="33"/>
      <c r="GA150" s="26"/>
      <c r="GB150" s="40"/>
      <c r="GC150" s="26"/>
      <c r="GD150" s="24"/>
      <c r="GE150" s="24"/>
      <c r="GF150" s="44"/>
      <c r="GG150" s="24"/>
      <c r="GH150" s="24"/>
      <c r="GI150" s="24"/>
      <c r="GJ150" s="24"/>
      <c r="GK150" s="31"/>
      <c r="GN150" s="43"/>
      <c r="GO150" s="20"/>
      <c r="GP150" s="33"/>
      <c r="GQ150" s="26"/>
      <c r="GR150" s="40"/>
      <c r="GS150" s="26"/>
      <c r="GT150" s="24"/>
      <c r="GU150" s="24"/>
      <c r="GV150" s="44"/>
      <c r="GW150" s="24"/>
      <c r="GX150" s="24"/>
      <c r="GY150" s="24"/>
      <c r="GZ150" s="24"/>
      <c r="HA150" s="31"/>
      <c r="HD150" s="43"/>
      <c r="HE150" s="20"/>
      <c r="HF150" s="33"/>
      <c r="HG150" s="26"/>
      <c r="HH150" s="40"/>
      <c r="HI150" s="26"/>
      <c r="HJ150" s="24"/>
      <c r="HK150" s="24"/>
      <c r="HL150" s="44"/>
      <c r="HM150" s="24"/>
      <c r="HN150" s="24"/>
      <c r="HO150" s="24"/>
      <c r="HP150" s="24"/>
      <c r="HQ150" s="31"/>
      <c r="HT150" s="43"/>
      <c r="HU150" s="20"/>
      <c r="HV150" s="33"/>
      <c r="HW150" s="26"/>
      <c r="HX150" s="40"/>
      <c r="HY150" s="26"/>
      <c r="HZ150" s="24"/>
      <c r="IA150" s="24"/>
      <c r="IB150" s="44"/>
      <c r="IC150" s="24"/>
      <c r="ID150" s="24"/>
      <c r="IE150" s="24"/>
      <c r="IF150" s="24"/>
      <c r="IG150" s="31"/>
      <c r="IJ150" s="43"/>
      <c r="IK150" s="20"/>
      <c r="IL150" s="33"/>
      <c r="IM150" s="26"/>
      <c r="IN150" s="40"/>
      <c r="IO150" s="26"/>
      <c r="IP150" s="24"/>
      <c r="IQ150" s="24"/>
      <c r="IR150" s="44"/>
      <c r="IS150" s="24"/>
      <c r="IT150" s="24"/>
      <c r="IU150" s="24"/>
    </row>
    <row r="151" spans="1:255" s="22" customFormat="1" ht="13.5" customHeight="1" x14ac:dyDescent="0.25">
      <c r="A151" s="1617"/>
      <c r="B151" s="219"/>
      <c r="D151" s="278" t="s">
        <v>46</v>
      </c>
      <c r="E151" s="18" t="s">
        <v>159</v>
      </c>
      <c r="F151" s="1691"/>
      <c r="G151" s="1696"/>
      <c r="H151" s="1683"/>
      <c r="I151" s="26"/>
      <c r="J151" s="205"/>
      <c r="K151" s="24"/>
      <c r="L151" s="284"/>
      <c r="M151" s="205"/>
      <c r="N151" s="308"/>
      <c r="O151" s="205"/>
      <c r="P151" s="205"/>
      <c r="Q151" s="43"/>
      <c r="R151" s="20"/>
      <c r="T151" s="43"/>
      <c r="U151" s="20"/>
      <c r="V151" s="33"/>
      <c r="W151" s="26"/>
      <c r="X151" s="40"/>
      <c r="Y151" s="26"/>
      <c r="Z151" s="24"/>
      <c r="AA151" s="24"/>
      <c r="AB151" s="44"/>
      <c r="AC151" s="24"/>
      <c r="AD151" s="24"/>
      <c r="AE151" s="24"/>
      <c r="AF151" s="24"/>
      <c r="AG151" s="31"/>
      <c r="AJ151" s="43"/>
      <c r="AK151" s="20"/>
      <c r="AL151" s="33"/>
      <c r="AM151" s="26"/>
      <c r="AN151" s="40"/>
      <c r="AO151" s="26"/>
      <c r="AP151" s="24"/>
      <c r="AQ151" s="24"/>
      <c r="AR151" s="44"/>
      <c r="AS151" s="24"/>
      <c r="AT151" s="24"/>
      <c r="AU151" s="24"/>
      <c r="AV151" s="24"/>
      <c r="AW151" s="31"/>
      <c r="AZ151" s="43"/>
      <c r="BA151" s="20"/>
      <c r="BB151" s="33"/>
      <c r="BC151" s="26"/>
      <c r="BD151" s="40"/>
      <c r="BE151" s="26"/>
      <c r="BF151" s="24"/>
      <c r="BG151" s="24"/>
      <c r="BH151" s="44"/>
      <c r="BI151" s="24"/>
      <c r="BJ151" s="24"/>
      <c r="BK151" s="24"/>
      <c r="BL151" s="24"/>
      <c r="BM151" s="31"/>
      <c r="BP151" s="43"/>
      <c r="BQ151" s="20"/>
      <c r="BR151" s="33"/>
      <c r="BS151" s="26"/>
      <c r="BT151" s="40"/>
      <c r="BU151" s="26"/>
      <c r="BV151" s="24"/>
      <c r="BW151" s="24"/>
      <c r="BX151" s="44"/>
      <c r="BY151" s="24"/>
      <c r="BZ151" s="24"/>
      <c r="CA151" s="24"/>
      <c r="CB151" s="24"/>
      <c r="CC151" s="31"/>
      <c r="CF151" s="43"/>
      <c r="CG151" s="20"/>
      <c r="CH151" s="33"/>
      <c r="CI151" s="26"/>
      <c r="CJ151" s="40"/>
      <c r="CK151" s="26"/>
      <c r="CL151" s="24"/>
      <c r="CM151" s="24"/>
      <c r="CN151" s="44"/>
      <c r="CO151" s="24"/>
      <c r="CP151" s="24"/>
      <c r="CQ151" s="24"/>
      <c r="CR151" s="24"/>
      <c r="CS151" s="31"/>
      <c r="CV151" s="43"/>
      <c r="CW151" s="20"/>
      <c r="CX151" s="33"/>
      <c r="CY151" s="26"/>
      <c r="CZ151" s="40"/>
      <c r="DA151" s="26"/>
      <c r="DB151" s="24"/>
      <c r="DC151" s="24"/>
      <c r="DD151" s="44"/>
      <c r="DE151" s="24"/>
      <c r="DF151" s="24"/>
      <c r="DG151" s="24"/>
      <c r="DH151" s="24"/>
      <c r="DI151" s="31"/>
      <c r="DL151" s="43"/>
      <c r="DM151" s="20"/>
      <c r="DN151" s="33"/>
      <c r="DO151" s="26"/>
      <c r="DP151" s="40"/>
      <c r="DQ151" s="26"/>
      <c r="DR151" s="24"/>
      <c r="DS151" s="24"/>
      <c r="DT151" s="44"/>
      <c r="DU151" s="24"/>
      <c r="DV151" s="24"/>
      <c r="DW151" s="24"/>
      <c r="DX151" s="24"/>
      <c r="DY151" s="31"/>
      <c r="EB151" s="43"/>
      <c r="EC151" s="20"/>
      <c r="ED151" s="33"/>
      <c r="EE151" s="26"/>
      <c r="EF151" s="40"/>
      <c r="EG151" s="26"/>
      <c r="EH151" s="24"/>
      <c r="EI151" s="24"/>
      <c r="EJ151" s="44"/>
      <c r="EK151" s="24"/>
      <c r="EL151" s="24"/>
      <c r="EM151" s="24"/>
      <c r="EN151" s="24"/>
      <c r="EO151" s="31"/>
      <c r="ER151" s="43"/>
      <c r="ES151" s="20"/>
      <c r="ET151" s="33"/>
      <c r="EU151" s="26"/>
      <c r="EV151" s="40"/>
      <c r="EW151" s="26"/>
      <c r="EX151" s="24"/>
      <c r="EY151" s="24"/>
      <c r="EZ151" s="44"/>
      <c r="FA151" s="24"/>
      <c r="FB151" s="24"/>
      <c r="FC151" s="24"/>
      <c r="FD151" s="24"/>
      <c r="FE151" s="31"/>
      <c r="FH151" s="43"/>
      <c r="FI151" s="20"/>
      <c r="FJ151" s="33"/>
      <c r="FK151" s="26"/>
      <c r="FL151" s="40"/>
      <c r="FM151" s="26"/>
      <c r="FN151" s="24"/>
      <c r="FO151" s="24"/>
      <c r="FP151" s="44"/>
      <c r="FQ151" s="24"/>
      <c r="FR151" s="24"/>
      <c r="FS151" s="24"/>
      <c r="FT151" s="24"/>
      <c r="FU151" s="31"/>
      <c r="FX151" s="43"/>
      <c r="FY151" s="20"/>
      <c r="FZ151" s="33"/>
      <c r="GA151" s="26"/>
      <c r="GB151" s="40"/>
      <c r="GC151" s="26"/>
      <c r="GD151" s="24"/>
      <c r="GE151" s="24"/>
      <c r="GF151" s="44"/>
      <c r="GG151" s="24"/>
      <c r="GH151" s="24"/>
      <c r="GI151" s="24"/>
      <c r="GJ151" s="24"/>
      <c r="GK151" s="31"/>
      <c r="GN151" s="43"/>
      <c r="GO151" s="20"/>
      <c r="GP151" s="33"/>
      <c r="GQ151" s="26"/>
      <c r="GR151" s="40"/>
      <c r="GS151" s="26"/>
      <c r="GT151" s="24"/>
      <c r="GU151" s="24"/>
      <c r="GV151" s="44"/>
      <c r="GW151" s="24"/>
      <c r="GX151" s="24"/>
      <c r="GY151" s="24"/>
      <c r="GZ151" s="24"/>
      <c r="HA151" s="31"/>
      <c r="HD151" s="43"/>
      <c r="HE151" s="20"/>
      <c r="HF151" s="33"/>
      <c r="HG151" s="26"/>
      <c r="HH151" s="40"/>
      <c r="HI151" s="26"/>
      <c r="HJ151" s="24"/>
      <c r="HK151" s="24"/>
      <c r="HL151" s="44"/>
      <c r="HM151" s="24"/>
      <c r="HN151" s="24"/>
      <c r="HO151" s="24"/>
      <c r="HP151" s="24"/>
      <c r="HQ151" s="31"/>
      <c r="HT151" s="43"/>
      <c r="HU151" s="20"/>
      <c r="HV151" s="33"/>
      <c r="HW151" s="26"/>
      <c r="HX151" s="40"/>
      <c r="HY151" s="26"/>
      <c r="HZ151" s="24"/>
      <c r="IA151" s="24"/>
      <c r="IB151" s="44"/>
      <c r="IC151" s="24"/>
      <c r="ID151" s="24"/>
      <c r="IE151" s="24"/>
      <c r="IF151" s="24"/>
      <c r="IG151" s="31"/>
      <c r="IJ151" s="43"/>
      <c r="IK151" s="20"/>
      <c r="IL151" s="33"/>
      <c r="IM151" s="26"/>
      <c r="IN151" s="40"/>
      <c r="IO151" s="26"/>
      <c r="IP151" s="24"/>
      <c r="IQ151" s="24"/>
      <c r="IR151" s="44"/>
      <c r="IS151" s="24"/>
      <c r="IT151" s="24"/>
      <c r="IU151" s="24"/>
    </row>
    <row r="152" spans="1:255" s="22" customFormat="1" ht="13.5" customHeight="1" x14ac:dyDescent="0.25">
      <c r="A152" s="1617"/>
      <c r="B152" s="219"/>
      <c r="D152" s="278"/>
      <c r="E152" s="18" t="s">
        <v>160</v>
      </c>
      <c r="F152" s="1691"/>
      <c r="G152" s="1696"/>
      <c r="H152" s="1683"/>
      <c r="I152" s="26"/>
      <c r="J152" s="205"/>
      <c r="K152" s="24"/>
      <c r="L152" s="284"/>
      <c r="M152" s="205"/>
      <c r="N152" s="308"/>
      <c r="O152" s="205"/>
      <c r="P152" s="205"/>
      <c r="Q152" s="43"/>
      <c r="R152" s="20"/>
      <c r="T152" s="43"/>
      <c r="U152" s="20"/>
      <c r="V152" s="33"/>
      <c r="W152" s="26"/>
      <c r="X152" s="40"/>
      <c r="Y152" s="26"/>
      <c r="Z152" s="24"/>
      <c r="AA152" s="24"/>
      <c r="AB152" s="44"/>
      <c r="AC152" s="24"/>
      <c r="AD152" s="24"/>
      <c r="AE152" s="24"/>
      <c r="AF152" s="24"/>
      <c r="AG152" s="31"/>
      <c r="AJ152" s="43"/>
      <c r="AK152" s="20"/>
      <c r="AL152" s="33"/>
      <c r="AM152" s="26"/>
      <c r="AN152" s="40"/>
      <c r="AO152" s="26"/>
      <c r="AP152" s="24"/>
      <c r="AQ152" s="24"/>
      <c r="AR152" s="44"/>
      <c r="AS152" s="24"/>
      <c r="AT152" s="24"/>
      <c r="AU152" s="24"/>
      <c r="AV152" s="24"/>
      <c r="AW152" s="31"/>
      <c r="AZ152" s="43"/>
      <c r="BA152" s="20"/>
      <c r="BB152" s="33"/>
      <c r="BC152" s="26"/>
      <c r="BD152" s="40"/>
      <c r="BE152" s="26"/>
      <c r="BF152" s="24"/>
      <c r="BG152" s="24"/>
      <c r="BH152" s="44"/>
      <c r="BI152" s="24"/>
      <c r="BJ152" s="24"/>
      <c r="BK152" s="24"/>
      <c r="BL152" s="24"/>
      <c r="BM152" s="31"/>
      <c r="BP152" s="43"/>
      <c r="BQ152" s="20"/>
      <c r="BR152" s="33"/>
      <c r="BS152" s="26"/>
      <c r="BT152" s="40"/>
      <c r="BU152" s="26"/>
      <c r="BV152" s="24"/>
      <c r="BW152" s="24"/>
      <c r="BX152" s="44"/>
      <c r="BY152" s="24"/>
      <c r="BZ152" s="24"/>
      <c r="CA152" s="24"/>
      <c r="CB152" s="24"/>
      <c r="CC152" s="31"/>
      <c r="CF152" s="43"/>
      <c r="CG152" s="20"/>
      <c r="CH152" s="33"/>
      <c r="CI152" s="26"/>
      <c r="CJ152" s="40"/>
      <c r="CK152" s="26"/>
      <c r="CL152" s="24"/>
      <c r="CM152" s="24"/>
      <c r="CN152" s="44"/>
      <c r="CO152" s="24"/>
      <c r="CP152" s="24"/>
      <c r="CQ152" s="24"/>
      <c r="CR152" s="24"/>
      <c r="CS152" s="31"/>
      <c r="CV152" s="43"/>
      <c r="CW152" s="20"/>
      <c r="CX152" s="33"/>
      <c r="CY152" s="26"/>
      <c r="CZ152" s="40"/>
      <c r="DA152" s="26"/>
      <c r="DB152" s="24"/>
      <c r="DC152" s="24"/>
      <c r="DD152" s="44"/>
      <c r="DE152" s="24"/>
      <c r="DF152" s="24"/>
      <c r="DG152" s="24"/>
      <c r="DH152" s="24"/>
      <c r="DI152" s="31"/>
      <c r="DL152" s="43"/>
      <c r="DM152" s="20"/>
      <c r="DN152" s="33"/>
      <c r="DO152" s="26"/>
      <c r="DP152" s="40"/>
      <c r="DQ152" s="26"/>
      <c r="DR152" s="24"/>
      <c r="DS152" s="24"/>
      <c r="DT152" s="44"/>
      <c r="DU152" s="24"/>
      <c r="DV152" s="24"/>
      <c r="DW152" s="24"/>
      <c r="DX152" s="24"/>
      <c r="DY152" s="31"/>
      <c r="EB152" s="43"/>
      <c r="EC152" s="20"/>
      <c r="ED152" s="33"/>
      <c r="EE152" s="26"/>
      <c r="EF152" s="40"/>
      <c r="EG152" s="26"/>
      <c r="EH152" s="24"/>
      <c r="EI152" s="24"/>
      <c r="EJ152" s="44"/>
      <c r="EK152" s="24"/>
      <c r="EL152" s="24"/>
      <c r="EM152" s="24"/>
      <c r="EN152" s="24"/>
      <c r="EO152" s="31"/>
      <c r="ER152" s="43"/>
      <c r="ES152" s="20"/>
      <c r="ET152" s="33"/>
      <c r="EU152" s="26"/>
      <c r="EV152" s="40"/>
      <c r="EW152" s="26"/>
      <c r="EX152" s="24"/>
      <c r="EY152" s="24"/>
      <c r="EZ152" s="44"/>
      <c r="FA152" s="24"/>
      <c r="FB152" s="24"/>
      <c r="FC152" s="24"/>
      <c r="FD152" s="24"/>
      <c r="FE152" s="31"/>
      <c r="FH152" s="43"/>
      <c r="FI152" s="20"/>
      <c r="FJ152" s="33"/>
      <c r="FK152" s="26"/>
      <c r="FL152" s="40"/>
      <c r="FM152" s="26"/>
      <c r="FN152" s="24"/>
      <c r="FO152" s="24"/>
      <c r="FP152" s="44"/>
      <c r="FQ152" s="24"/>
      <c r="FR152" s="24"/>
      <c r="FS152" s="24"/>
      <c r="FT152" s="24"/>
      <c r="FU152" s="31"/>
      <c r="FX152" s="43"/>
      <c r="FY152" s="20"/>
      <c r="FZ152" s="33"/>
      <c r="GA152" s="26"/>
      <c r="GB152" s="40"/>
      <c r="GC152" s="26"/>
      <c r="GD152" s="24"/>
      <c r="GE152" s="24"/>
      <c r="GF152" s="44"/>
      <c r="GG152" s="24"/>
      <c r="GH152" s="24"/>
      <c r="GI152" s="24"/>
      <c r="GJ152" s="24"/>
      <c r="GK152" s="31"/>
      <c r="GN152" s="43"/>
      <c r="GO152" s="20"/>
      <c r="GP152" s="33"/>
      <c r="GQ152" s="26"/>
      <c r="GR152" s="40"/>
      <c r="GS152" s="26"/>
      <c r="GT152" s="24"/>
      <c r="GU152" s="24"/>
      <c r="GV152" s="44"/>
      <c r="GW152" s="24"/>
      <c r="GX152" s="24"/>
      <c r="GY152" s="24"/>
      <c r="GZ152" s="24"/>
      <c r="HA152" s="31"/>
      <c r="HD152" s="43"/>
      <c r="HE152" s="20"/>
      <c r="HF152" s="33"/>
      <c r="HG152" s="26"/>
      <c r="HH152" s="40"/>
      <c r="HI152" s="26"/>
      <c r="HJ152" s="24"/>
      <c r="HK152" s="24"/>
      <c r="HL152" s="44"/>
      <c r="HM152" s="24"/>
      <c r="HN152" s="24"/>
      <c r="HO152" s="24"/>
      <c r="HP152" s="24"/>
      <c r="HQ152" s="31"/>
      <c r="HT152" s="43"/>
      <c r="HU152" s="20"/>
      <c r="HV152" s="33"/>
      <c r="HW152" s="26"/>
      <c r="HX152" s="40"/>
      <c r="HY152" s="26"/>
      <c r="HZ152" s="24"/>
      <c r="IA152" s="24"/>
      <c r="IB152" s="44"/>
      <c r="IC152" s="24"/>
      <c r="ID152" s="24"/>
      <c r="IE152" s="24"/>
      <c r="IF152" s="24"/>
      <c r="IG152" s="31"/>
      <c r="IJ152" s="43"/>
      <c r="IK152" s="20"/>
      <c r="IL152" s="33"/>
      <c r="IM152" s="26"/>
      <c r="IN152" s="40"/>
      <c r="IO152" s="26"/>
      <c r="IP152" s="24"/>
      <c r="IQ152" s="24"/>
      <c r="IR152" s="44"/>
      <c r="IS152" s="24"/>
      <c r="IT152" s="24"/>
      <c r="IU152" s="24"/>
    </row>
    <row r="153" spans="1:255" s="22" customFormat="1" ht="13.5" customHeight="1" x14ac:dyDescent="0.25">
      <c r="A153" s="1617"/>
      <c r="B153" s="219"/>
      <c r="D153" s="278" t="s">
        <v>46</v>
      </c>
      <c r="E153" s="493" t="s">
        <v>161</v>
      </c>
      <c r="F153" s="1691"/>
      <c r="G153" s="1696"/>
      <c r="H153" s="1683"/>
      <c r="I153" s="26"/>
      <c r="J153" s="205"/>
      <c r="K153" s="24"/>
      <c r="L153" s="284"/>
      <c r="M153" s="205"/>
      <c r="N153" s="308"/>
      <c r="O153" s="205"/>
      <c r="P153" s="205"/>
      <c r="Q153" s="43"/>
      <c r="R153" s="20"/>
      <c r="T153" s="43"/>
      <c r="U153" s="45"/>
      <c r="V153" s="33"/>
      <c r="W153" s="26"/>
      <c r="X153" s="40"/>
      <c r="Y153" s="26"/>
      <c r="Z153" s="24"/>
      <c r="AA153" s="24"/>
      <c r="AB153" s="44"/>
      <c r="AC153" s="24"/>
      <c r="AD153" s="24"/>
      <c r="AE153" s="24"/>
      <c r="AF153" s="24"/>
      <c r="AG153" s="31"/>
      <c r="AJ153" s="43"/>
      <c r="AK153" s="45"/>
      <c r="AL153" s="33"/>
      <c r="AM153" s="26"/>
      <c r="AN153" s="40"/>
      <c r="AO153" s="26"/>
      <c r="AP153" s="24"/>
      <c r="AQ153" s="24"/>
      <c r="AR153" s="44"/>
      <c r="AS153" s="24"/>
      <c r="AT153" s="24"/>
      <c r="AU153" s="24"/>
      <c r="AV153" s="24"/>
      <c r="AW153" s="31"/>
      <c r="AZ153" s="43"/>
      <c r="BA153" s="45"/>
      <c r="BB153" s="33"/>
      <c r="BC153" s="26"/>
      <c r="BD153" s="40"/>
      <c r="BE153" s="26"/>
      <c r="BF153" s="24"/>
      <c r="BG153" s="24"/>
      <c r="BH153" s="44"/>
      <c r="BI153" s="24"/>
      <c r="BJ153" s="24"/>
      <c r="BK153" s="24"/>
      <c r="BL153" s="24"/>
      <c r="BM153" s="31"/>
      <c r="BP153" s="43"/>
      <c r="BQ153" s="45"/>
      <c r="BR153" s="33"/>
      <c r="BS153" s="26"/>
      <c r="BT153" s="40"/>
      <c r="BU153" s="26"/>
      <c r="BV153" s="24"/>
      <c r="BW153" s="24"/>
      <c r="BX153" s="44"/>
      <c r="BY153" s="24"/>
      <c r="BZ153" s="24"/>
      <c r="CA153" s="24"/>
      <c r="CB153" s="24"/>
      <c r="CC153" s="31"/>
      <c r="CF153" s="43"/>
      <c r="CG153" s="45"/>
      <c r="CH153" s="33"/>
      <c r="CI153" s="26"/>
      <c r="CJ153" s="40"/>
      <c r="CK153" s="26"/>
      <c r="CL153" s="24"/>
      <c r="CM153" s="24"/>
      <c r="CN153" s="44"/>
      <c r="CO153" s="24"/>
      <c r="CP153" s="24"/>
      <c r="CQ153" s="24"/>
      <c r="CR153" s="24"/>
      <c r="CS153" s="31"/>
      <c r="CV153" s="43"/>
      <c r="CW153" s="45"/>
      <c r="CX153" s="33"/>
      <c r="CY153" s="26"/>
      <c r="CZ153" s="40"/>
      <c r="DA153" s="26"/>
      <c r="DB153" s="24"/>
      <c r="DC153" s="24"/>
      <c r="DD153" s="44"/>
      <c r="DE153" s="24"/>
      <c r="DF153" s="24"/>
      <c r="DG153" s="24"/>
      <c r="DH153" s="24"/>
      <c r="DI153" s="31"/>
      <c r="DL153" s="43"/>
      <c r="DM153" s="45"/>
      <c r="DN153" s="33"/>
      <c r="DO153" s="26"/>
      <c r="DP153" s="40"/>
      <c r="DQ153" s="26"/>
      <c r="DR153" s="24"/>
      <c r="DS153" s="24"/>
      <c r="DT153" s="44"/>
      <c r="DU153" s="24"/>
      <c r="DV153" s="24"/>
      <c r="DW153" s="24"/>
      <c r="DX153" s="24"/>
      <c r="DY153" s="31"/>
      <c r="EB153" s="43"/>
      <c r="EC153" s="45"/>
      <c r="ED153" s="33"/>
      <c r="EE153" s="26"/>
      <c r="EF153" s="40"/>
      <c r="EG153" s="26"/>
      <c r="EH153" s="24"/>
      <c r="EI153" s="24"/>
      <c r="EJ153" s="44"/>
      <c r="EK153" s="24"/>
      <c r="EL153" s="24"/>
      <c r="EM153" s="24"/>
      <c r="EN153" s="24"/>
      <c r="EO153" s="31"/>
      <c r="ER153" s="43"/>
      <c r="ES153" s="45"/>
      <c r="ET153" s="33"/>
      <c r="EU153" s="26"/>
      <c r="EV153" s="40"/>
      <c r="EW153" s="26"/>
      <c r="EX153" s="24"/>
      <c r="EY153" s="24"/>
      <c r="EZ153" s="44"/>
      <c r="FA153" s="24"/>
      <c r="FB153" s="24"/>
      <c r="FC153" s="24"/>
      <c r="FD153" s="24"/>
      <c r="FE153" s="31"/>
      <c r="FH153" s="43"/>
      <c r="FI153" s="45"/>
      <c r="FJ153" s="33"/>
      <c r="FK153" s="26"/>
      <c r="FL153" s="40"/>
      <c r="FM153" s="26"/>
      <c r="FN153" s="24"/>
      <c r="FO153" s="24"/>
      <c r="FP153" s="44"/>
      <c r="FQ153" s="24"/>
      <c r="FR153" s="24"/>
      <c r="FS153" s="24"/>
      <c r="FT153" s="24"/>
      <c r="FU153" s="31"/>
      <c r="FX153" s="43"/>
      <c r="FY153" s="45"/>
      <c r="FZ153" s="33"/>
      <c r="GA153" s="26"/>
      <c r="GB153" s="40"/>
      <c r="GC153" s="26"/>
      <c r="GD153" s="24"/>
      <c r="GE153" s="24"/>
      <c r="GF153" s="44"/>
      <c r="GG153" s="24"/>
      <c r="GH153" s="24"/>
      <c r="GI153" s="24"/>
      <c r="GJ153" s="24"/>
      <c r="GK153" s="31"/>
      <c r="GN153" s="43"/>
      <c r="GO153" s="45"/>
      <c r="GP153" s="33"/>
      <c r="GQ153" s="26"/>
      <c r="GR153" s="40"/>
      <c r="GS153" s="26"/>
      <c r="GT153" s="24"/>
      <c r="GU153" s="24"/>
      <c r="GV153" s="44"/>
      <c r="GW153" s="24"/>
      <c r="GX153" s="24"/>
      <c r="GY153" s="24"/>
      <c r="GZ153" s="24"/>
      <c r="HA153" s="31"/>
      <c r="HD153" s="43"/>
      <c r="HE153" s="45"/>
      <c r="HF153" s="33"/>
      <c r="HG153" s="26"/>
      <c r="HH153" s="40"/>
      <c r="HI153" s="26"/>
      <c r="HJ153" s="24"/>
      <c r="HK153" s="24"/>
      <c r="HL153" s="44"/>
      <c r="HM153" s="24"/>
      <c r="HN153" s="24"/>
      <c r="HO153" s="24"/>
      <c r="HP153" s="24"/>
      <c r="HQ153" s="31"/>
      <c r="HT153" s="43"/>
      <c r="HU153" s="45"/>
      <c r="HV153" s="33"/>
      <c r="HW153" s="26"/>
      <c r="HX153" s="40"/>
      <c r="HY153" s="26"/>
      <c r="HZ153" s="24"/>
      <c r="IA153" s="24"/>
      <c r="IB153" s="44"/>
      <c r="IC153" s="24"/>
      <c r="ID153" s="24"/>
      <c r="IE153" s="24"/>
      <c r="IF153" s="24"/>
      <c r="IG153" s="31"/>
      <c r="IJ153" s="43"/>
      <c r="IK153" s="45"/>
      <c r="IL153" s="33"/>
      <c r="IM153" s="26"/>
      <c r="IN153" s="40"/>
      <c r="IO153" s="26"/>
      <c r="IP153" s="24"/>
      <c r="IQ153" s="24"/>
      <c r="IR153" s="44"/>
      <c r="IS153" s="24"/>
      <c r="IT153" s="24"/>
      <c r="IU153" s="24"/>
    </row>
    <row r="154" spans="1:255" s="22" customFormat="1" ht="13.5" customHeight="1" x14ac:dyDescent="0.25">
      <c r="A154" s="1617"/>
      <c r="B154" s="219"/>
      <c r="D154" s="278"/>
      <c r="E154" s="493" t="s">
        <v>162</v>
      </c>
      <c r="F154" s="1691"/>
      <c r="G154" s="1696"/>
      <c r="H154" s="1683"/>
      <c r="I154" s="26"/>
      <c r="J154" s="205"/>
      <c r="K154" s="24"/>
      <c r="L154" s="284"/>
      <c r="M154" s="205"/>
      <c r="N154" s="308"/>
      <c r="O154" s="205"/>
      <c r="P154" s="205"/>
      <c r="R154" s="45"/>
      <c r="U154" s="45"/>
      <c r="V154" s="33"/>
      <c r="W154" s="26"/>
      <c r="X154" s="40"/>
      <c r="Y154" s="26"/>
      <c r="Z154" s="24"/>
      <c r="AA154" s="24"/>
      <c r="AB154" s="44"/>
      <c r="AC154" s="24"/>
      <c r="AD154" s="24"/>
      <c r="AE154" s="24"/>
      <c r="AF154" s="24"/>
      <c r="AG154" s="31"/>
      <c r="AK154" s="45"/>
      <c r="AL154" s="33"/>
      <c r="AM154" s="26"/>
      <c r="AN154" s="40"/>
      <c r="AO154" s="26"/>
      <c r="AP154" s="24"/>
      <c r="AQ154" s="24"/>
      <c r="AR154" s="44"/>
      <c r="AS154" s="24"/>
      <c r="AT154" s="24"/>
      <c r="AU154" s="24"/>
      <c r="AV154" s="24"/>
      <c r="AW154" s="31"/>
      <c r="BA154" s="45"/>
      <c r="BB154" s="33"/>
      <c r="BC154" s="26"/>
      <c r="BD154" s="40"/>
      <c r="BE154" s="26"/>
      <c r="BF154" s="24"/>
      <c r="BG154" s="24"/>
      <c r="BH154" s="44"/>
      <c r="BI154" s="24"/>
      <c r="BJ154" s="24"/>
      <c r="BK154" s="24"/>
      <c r="BL154" s="24"/>
      <c r="BM154" s="31"/>
      <c r="BQ154" s="45"/>
      <c r="BR154" s="33"/>
      <c r="BS154" s="26"/>
      <c r="BT154" s="40"/>
      <c r="BU154" s="26"/>
      <c r="BV154" s="24"/>
      <c r="BW154" s="24"/>
      <c r="BX154" s="44"/>
      <c r="BY154" s="24"/>
      <c r="BZ154" s="24"/>
      <c r="CA154" s="24"/>
      <c r="CB154" s="24"/>
      <c r="CC154" s="31"/>
      <c r="CG154" s="45"/>
      <c r="CH154" s="33"/>
      <c r="CI154" s="26"/>
      <c r="CJ154" s="40"/>
      <c r="CK154" s="26"/>
      <c r="CL154" s="24"/>
      <c r="CM154" s="24"/>
      <c r="CN154" s="44"/>
      <c r="CO154" s="24"/>
      <c r="CP154" s="24"/>
      <c r="CQ154" s="24"/>
      <c r="CR154" s="24"/>
      <c r="CS154" s="31"/>
      <c r="CW154" s="45"/>
      <c r="CX154" s="33"/>
      <c r="CY154" s="26"/>
      <c r="CZ154" s="40"/>
      <c r="DA154" s="26"/>
      <c r="DB154" s="24"/>
      <c r="DC154" s="24"/>
      <c r="DD154" s="44"/>
      <c r="DE154" s="24"/>
      <c r="DF154" s="24"/>
      <c r="DG154" s="24"/>
      <c r="DH154" s="24"/>
      <c r="DI154" s="31"/>
      <c r="DM154" s="45"/>
      <c r="DN154" s="33"/>
      <c r="DO154" s="26"/>
      <c r="DP154" s="40"/>
      <c r="DQ154" s="26"/>
      <c r="DR154" s="24"/>
      <c r="DS154" s="24"/>
      <c r="DT154" s="44"/>
      <c r="DU154" s="24"/>
      <c r="DV154" s="24"/>
      <c r="DW154" s="24"/>
      <c r="DX154" s="24"/>
      <c r="DY154" s="31"/>
      <c r="EC154" s="45"/>
      <c r="ED154" s="33"/>
      <c r="EE154" s="26"/>
      <c r="EF154" s="40"/>
      <c r="EG154" s="26"/>
      <c r="EH154" s="24"/>
      <c r="EI154" s="24"/>
      <c r="EJ154" s="44"/>
      <c r="EK154" s="24"/>
      <c r="EL154" s="24"/>
      <c r="EM154" s="24"/>
      <c r="EN154" s="24"/>
      <c r="EO154" s="31"/>
      <c r="ES154" s="45"/>
      <c r="ET154" s="33"/>
      <c r="EU154" s="26"/>
      <c r="EV154" s="40"/>
      <c r="EW154" s="26"/>
      <c r="EX154" s="24"/>
      <c r="EY154" s="24"/>
      <c r="EZ154" s="44"/>
      <c r="FA154" s="24"/>
      <c r="FB154" s="24"/>
      <c r="FC154" s="24"/>
      <c r="FD154" s="24"/>
      <c r="FE154" s="31"/>
      <c r="FI154" s="45"/>
      <c r="FJ154" s="33"/>
      <c r="FK154" s="26"/>
      <c r="FL154" s="40"/>
      <c r="FM154" s="26"/>
      <c r="FN154" s="24"/>
      <c r="FO154" s="24"/>
      <c r="FP154" s="44"/>
      <c r="FQ154" s="24"/>
      <c r="FR154" s="24"/>
      <c r="FS154" s="24"/>
      <c r="FT154" s="24"/>
      <c r="FU154" s="31"/>
      <c r="FY154" s="45"/>
      <c r="FZ154" s="33"/>
      <c r="GA154" s="26"/>
      <c r="GB154" s="40"/>
      <c r="GC154" s="26"/>
      <c r="GD154" s="24"/>
      <c r="GE154" s="24"/>
      <c r="GF154" s="44"/>
      <c r="GG154" s="24"/>
      <c r="GH154" s="24"/>
      <c r="GI154" s="24"/>
      <c r="GJ154" s="24"/>
      <c r="GK154" s="31"/>
      <c r="GO154" s="45"/>
      <c r="GP154" s="33"/>
      <c r="GQ154" s="26"/>
      <c r="GR154" s="40"/>
      <c r="GS154" s="26"/>
      <c r="GT154" s="24"/>
      <c r="GU154" s="24"/>
      <c r="GV154" s="44"/>
      <c r="GW154" s="24"/>
      <c r="GX154" s="24"/>
      <c r="GY154" s="24"/>
      <c r="GZ154" s="24"/>
      <c r="HA154" s="31"/>
      <c r="HE154" s="45"/>
      <c r="HF154" s="33"/>
      <c r="HG154" s="26"/>
      <c r="HH154" s="40"/>
      <c r="HI154" s="26"/>
      <c r="HJ154" s="24"/>
      <c r="HK154" s="24"/>
      <c r="HL154" s="44"/>
      <c r="HM154" s="24"/>
      <c r="HN154" s="24"/>
      <c r="HO154" s="24"/>
      <c r="HP154" s="24"/>
      <c r="HQ154" s="31"/>
      <c r="HU154" s="45"/>
      <c r="HV154" s="33"/>
      <c r="HW154" s="26"/>
      <c r="HX154" s="40"/>
      <c r="HY154" s="26"/>
      <c r="HZ154" s="24"/>
      <c r="IA154" s="24"/>
      <c r="IB154" s="44"/>
      <c r="IC154" s="24"/>
      <c r="ID154" s="24"/>
      <c r="IE154" s="24"/>
      <c r="IF154" s="24"/>
      <c r="IG154" s="31"/>
      <c r="IK154" s="45"/>
      <c r="IL154" s="33"/>
      <c r="IM154" s="26"/>
      <c r="IN154" s="40"/>
      <c r="IO154" s="26"/>
      <c r="IP154" s="24"/>
      <c r="IQ154" s="24"/>
      <c r="IR154" s="44"/>
      <c r="IS154" s="24"/>
      <c r="IT154" s="24"/>
      <c r="IU154" s="24"/>
    </row>
    <row r="155" spans="1:255" s="22" customFormat="1" ht="13.5" customHeight="1" x14ac:dyDescent="0.25">
      <c r="A155" s="1617"/>
      <c r="B155" s="219"/>
      <c r="D155" s="278"/>
      <c r="E155" s="18" t="s">
        <v>163</v>
      </c>
      <c r="F155" s="1691"/>
      <c r="G155" s="1696"/>
      <c r="H155" s="1683"/>
      <c r="I155" s="26"/>
      <c r="J155" s="205"/>
      <c r="K155" s="24"/>
      <c r="L155" s="284"/>
      <c r="M155" s="205"/>
      <c r="N155" s="308"/>
      <c r="O155" s="205"/>
      <c r="P155" s="205"/>
      <c r="Q155" s="20"/>
      <c r="R155" s="45"/>
      <c r="T155" s="20"/>
      <c r="U155" s="20"/>
      <c r="V155" s="33"/>
      <c r="W155" s="26"/>
      <c r="X155" s="40"/>
      <c r="Y155" s="26"/>
      <c r="Z155" s="24"/>
      <c r="AA155" s="24"/>
      <c r="AB155" s="44"/>
      <c r="AC155" s="24"/>
      <c r="AD155" s="24"/>
      <c r="AE155" s="24"/>
      <c r="AF155" s="24"/>
      <c r="AG155" s="31"/>
      <c r="AJ155" s="20"/>
      <c r="AK155" s="20"/>
      <c r="AL155" s="33"/>
      <c r="AM155" s="26"/>
      <c r="AN155" s="40"/>
      <c r="AO155" s="26"/>
      <c r="AP155" s="24"/>
      <c r="AQ155" s="24"/>
      <c r="AR155" s="44"/>
      <c r="AS155" s="24"/>
      <c r="AT155" s="24"/>
      <c r="AU155" s="24"/>
      <c r="AV155" s="24"/>
      <c r="AW155" s="31"/>
      <c r="AZ155" s="20"/>
      <c r="BA155" s="20"/>
      <c r="BB155" s="33"/>
      <c r="BC155" s="26"/>
      <c r="BD155" s="40"/>
      <c r="BE155" s="26"/>
      <c r="BF155" s="24"/>
      <c r="BG155" s="24"/>
      <c r="BH155" s="44"/>
      <c r="BI155" s="24"/>
      <c r="BJ155" s="24"/>
      <c r="BK155" s="24"/>
      <c r="BL155" s="24"/>
      <c r="BM155" s="31"/>
      <c r="BP155" s="20"/>
      <c r="BQ155" s="20"/>
      <c r="BR155" s="33"/>
      <c r="BS155" s="26"/>
      <c r="BT155" s="40"/>
      <c r="BU155" s="26"/>
      <c r="BV155" s="24"/>
      <c r="BW155" s="24"/>
      <c r="BX155" s="44"/>
      <c r="BY155" s="24"/>
      <c r="BZ155" s="24"/>
      <c r="CA155" s="24"/>
      <c r="CB155" s="24"/>
      <c r="CC155" s="31"/>
      <c r="CF155" s="20"/>
      <c r="CG155" s="20"/>
      <c r="CH155" s="33"/>
      <c r="CI155" s="26"/>
      <c r="CJ155" s="40"/>
      <c r="CK155" s="26"/>
      <c r="CL155" s="24"/>
      <c r="CM155" s="24"/>
      <c r="CN155" s="44"/>
      <c r="CO155" s="24"/>
      <c r="CP155" s="24"/>
      <c r="CQ155" s="24"/>
      <c r="CR155" s="24"/>
      <c r="CS155" s="31"/>
      <c r="CV155" s="20"/>
      <c r="CW155" s="20"/>
      <c r="CX155" s="33"/>
      <c r="CY155" s="26"/>
      <c r="CZ155" s="40"/>
      <c r="DA155" s="26"/>
      <c r="DB155" s="24"/>
      <c r="DC155" s="24"/>
      <c r="DD155" s="44"/>
      <c r="DE155" s="24"/>
      <c r="DF155" s="24"/>
      <c r="DG155" s="24"/>
      <c r="DH155" s="24"/>
      <c r="DI155" s="31"/>
      <c r="DL155" s="20"/>
      <c r="DM155" s="20"/>
      <c r="DN155" s="33"/>
      <c r="DO155" s="26"/>
      <c r="DP155" s="40"/>
      <c r="DQ155" s="26"/>
      <c r="DR155" s="24"/>
      <c r="DS155" s="24"/>
      <c r="DT155" s="44"/>
      <c r="DU155" s="24"/>
      <c r="DV155" s="24"/>
      <c r="DW155" s="24"/>
      <c r="DX155" s="24"/>
      <c r="DY155" s="31"/>
      <c r="EB155" s="20"/>
      <c r="EC155" s="20"/>
      <c r="ED155" s="33"/>
      <c r="EE155" s="26"/>
      <c r="EF155" s="40"/>
      <c r="EG155" s="26"/>
      <c r="EH155" s="24"/>
      <c r="EI155" s="24"/>
      <c r="EJ155" s="44"/>
      <c r="EK155" s="24"/>
      <c r="EL155" s="24"/>
      <c r="EM155" s="24"/>
      <c r="EN155" s="24"/>
      <c r="EO155" s="31"/>
      <c r="ER155" s="20"/>
      <c r="ES155" s="20"/>
      <c r="ET155" s="33"/>
      <c r="EU155" s="26"/>
      <c r="EV155" s="40"/>
      <c r="EW155" s="26"/>
      <c r="EX155" s="24"/>
      <c r="EY155" s="24"/>
      <c r="EZ155" s="44"/>
      <c r="FA155" s="24"/>
      <c r="FB155" s="24"/>
      <c r="FC155" s="24"/>
      <c r="FD155" s="24"/>
      <c r="FE155" s="31"/>
      <c r="FH155" s="20"/>
      <c r="FI155" s="20"/>
      <c r="FJ155" s="33"/>
      <c r="FK155" s="26"/>
      <c r="FL155" s="40"/>
      <c r="FM155" s="26"/>
      <c r="FN155" s="24"/>
      <c r="FO155" s="24"/>
      <c r="FP155" s="44"/>
      <c r="FQ155" s="24"/>
      <c r="FR155" s="24"/>
      <c r="FS155" s="24"/>
      <c r="FT155" s="24"/>
      <c r="FU155" s="31"/>
      <c r="FX155" s="20"/>
      <c r="FY155" s="20"/>
      <c r="FZ155" s="33"/>
      <c r="GA155" s="26"/>
      <c r="GB155" s="40"/>
      <c r="GC155" s="26"/>
      <c r="GD155" s="24"/>
      <c r="GE155" s="24"/>
      <c r="GF155" s="44"/>
      <c r="GG155" s="24"/>
      <c r="GH155" s="24"/>
      <c r="GI155" s="24"/>
      <c r="GJ155" s="24"/>
      <c r="GK155" s="31"/>
      <c r="GN155" s="20"/>
      <c r="GO155" s="20"/>
      <c r="GP155" s="33"/>
      <c r="GQ155" s="26"/>
      <c r="GR155" s="40"/>
      <c r="GS155" s="26"/>
      <c r="GT155" s="24"/>
      <c r="GU155" s="24"/>
      <c r="GV155" s="44"/>
      <c r="GW155" s="24"/>
      <c r="GX155" s="24"/>
      <c r="GY155" s="24"/>
      <c r="GZ155" s="24"/>
      <c r="HA155" s="31"/>
      <c r="HD155" s="20"/>
      <c r="HE155" s="20"/>
      <c r="HF155" s="33"/>
      <c r="HG155" s="26"/>
      <c r="HH155" s="40"/>
      <c r="HI155" s="26"/>
      <c r="HJ155" s="24"/>
      <c r="HK155" s="24"/>
      <c r="HL155" s="44"/>
      <c r="HM155" s="24"/>
      <c r="HN155" s="24"/>
      <c r="HO155" s="24"/>
      <c r="HP155" s="24"/>
      <c r="HQ155" s="31"/>
      <c r="HT155" s="20"/>
      <c r="HU155" s="20"/>
      <c r="HV155" s="33"/>
      <c r="HW155" s="26"/>
      <c r="HX155" s="40"/>
      <c r="HY155" s="26"/>
      <c r="HZ155" s="24"/>
      <c r="IA155" s="24"/>
      <c r="IB155" s="44"/>
      <c r="IC155" s="24"/>
      <c r="ID155" s="24"/>
      <c r="IE155" s="24"/>
      <c r="IF155" s="24"/>
      <c r="IG155" s="31"/>
      <c r="IJ155" s="20"/>
      <c r="IK155" s="20"/>
      <c r="IL155" s="33"/>
      <c r="IM155" s="26"/>
      <c r="IN155" s="40"/>
      <c r="IO155" s="26"/>
      <c r="IP155" s="24"/>
      <c r="IQ155" s="24"/>
      <c r="IR155" s="44"/>
      <c r="IS155" s="24"/>
      <c r="IT155" s="24"/>
      <c r="IU155" s="24"/>
    </row>
    <row r="156" spans="1:255" s="22" customFormat="1" ht="11.25" customHeight="1" x14ac:dyDescent="0.25">
      <c r="A156" s="1621"/>
      <c r="B156" s="1642"/>
      <c r="C156" s="368"/>
      <c r="D156" s="1624"/>
      <c r="E156" s="495"/>
      <c r="F156" s="890"/>
      <c r="G156" s="1701"/>
      <c r="H156" s="1695"/>
      <c r="I156" s="409"/>
      <c r="J156" s="1637"/>
      <c r="K156" s="1702"/>
      <c r="L156" s="1687"/>
      <c r="M156" s="1637"/>
      <c r="N156" s="1702"/>
      <c r="O156" s="1637"/>
      <c r="P156" s="1637"/>
      <c r="Q156" s="26"/>
      <c r="R156" s="20"/>
      <c r="T156" s="26"/>
      <c r="U156" s="20"/>
      <c r="V156" s="39"/>
      <c r="W156" s="26"/>
      <c r="X156" s="40"/>
      <c r="Y156" s="26"/>
      <c r="Z156" s="24"/>
      <c r="AA156" s="24"/>
      <c r="AB156" s="42"/>
      <c r="AC156" s="24"/>
      <c r="AD156" s="24"/>
      <c r="AE156" s="24"/>
      <c r="AF156" s="24"/>
      <c r="AG156" s="31"/>
      <c r="AH156" s="27"/>
      <c r="AJ156" s="26"/>
      <c r="AK156" s="20"/>
      <c r="AL156" s="39"/>
      <c r="AM156" s="26"/>
      <c r="AN156" s="40"/>
      <c r="AO156" s="26"/>
      <c r="AP156" s="24"/>
      <c r="AQ156" s="24"/>
      <c r="AR156" s="42"/>
      <c r="AS156" s="24"/>
      <c r="AT156" s="24"/>
      <c r="AU156" s="24"/>
      <c r="AV156" s="24"/>
      <c r="AW156" s="31"/>
      <c r="AX156" s="27"/>
      <c r="AZ156" s="26"/>
      <c r="BA156" s="20"/>
      <c r="BB156" s="39"/>
      <c r="BC156" s="26"/>
      <c r="BD156" s="40"/>
      <c r="BE156" s="26"/>
      <c r="BF156" s="24"/>
      <c r="BG156" s="24"/>
      <c r="BH156" s="42"/>
      <c r="BI156" s="24"/>
      <c r="BJ156" s="24"/>
      <c r="BK156" s="24"/>
      <c r="BL156" s="24"/>
      <c r="BM156" s="31"/>
      <c r="BN156" s="27"/>
      <c r="BP156" s="26"/>
      <c r="BQ156" s="20"/>
      <c r="BR156" s="39"/>
      <c r="BS156" s="26"/>
      <c r="BT156" s="40"/>
      <c r="BU156" s="26"/>
      <c r="BV156" s="24"/>
      <c r="BW156" s="24"/>
      <c r="BX156" s="42"/>
      <c r="BY156" s="24"/>
      <c r="BZ156" s="24"/>
      <c r="CA156" s="24"/>
      <c r="CB156" s="24"/>
      <c r="CC156" s="31"/>
      <c r="CD156" s="27"/>
      <c r="CF156" s="26"/>
      <c r="CG156" s="20"/>
      <c r="CH156" s="39"/>
      <c r="CI156" s="26"/>
      <c r="CJ156" s="40"/>
      <c r="CK156" s="26"/>
      <c r="CL156" s="24"/>
      <c r="CM156" s="24"/>
      <c r="CN156" s="42"/>
      <c r="CO156" s="24"/>
      <c r="CP156" s="24"/>
      <c r="CQ156" s="24"/>
      <c r="CR156" s="24"/>
      <c r="CS156" s="31"/>
      <c r="CT156" s="27"/>
      <c r="CV156" s="26"/>
      <c r="CW156" s="20"/>
      <c r="CX156" s="39"/>
      <c r="CY156" s="26"/>
      <c r="CZ156" s="40"/>
      <c r="DA156" s="26"/>
      <c r="DB156" s="24"/>
      <c r="DC156" s="24"/>
      <c r="DD156" s="42"/>
      <c r="DE156" s="24"/>
      <c r="DF156" s="24"/>
      <c r="DG156" s="24"/>
      <c r="DH156" s="24"/>
      <c r="DI156" s="31"/>
      <c r="DJ156" s="27"/>
      <c r="DL156" s="26"/>
      <c r="DM156" s="20"/>
      <c r="DN156" s="39"/>
      <c r="DO156" s="26"/>
      <c r="DP156" s="40"/>
      <c r="DQ156" s="26"/>
      <c r="DR156" s="24"/>
      <c r="DS156" s="24"/>
      <c r="DT156" s="42"/>
      <c r="DU156" s="24"/>
      <c r="DV156" s="24"/>
      <c r="DW156" s="24"/>
      <c r="DX156" s="24"/>
      <c r="DY156" s="31"/>
      <c r="DZ156" s="27"/>
      <c r="EB156" s="26"/>
      <c r="EC156" s="20"/>
      <c r="ED156" s="39"/>
      <c r="EE156" s="26"/>
      <c r="EF156" s="40"/>
      <c r="EG156" s="26"/>
      <c r="EH156" s="24"/>
      <c r="EI156" s="24"/>
      <c r="EJ156" s="42"/>
      <c r="EK156" s="24"/>
      <c r="EL156" s="24"/>
      <c r="EM156" s="24"/>
      <c r="EN156" s="24"/>
      <c r="EO156" s="31"/>
      <c r="EP156" s="27"/>
      <c r="ER156" s="26"/>
      <c r="ES156" s="20"/>
      <c r="ET156" s="39"/>
      <c r="EU156" s="26"/>
      <c r="EV156" s="40"/>
      <c r="EW156" s="26"/>
      <c r="EX156" s="24"/>
      <c r="EY156" s="24"/>
      <c r="EZ156" s="42"/>
      <c r="FA156" s="24"/>
      <c r="FB156" s="24"/>
      <c r="FC156" s="24"/>
      <c r="FD156" s="24"/>
      <c r="FE156" s="31"/>
      <c r="FF156" s="27"/>
      <c r="FH156" s="26"/>
      <c r="FI156" s="20"/>
      <c r="FJ156" s="39"/>
      <c r="FK156" s="26"/>
      <c r="FL156" s="40"/>
      <c r="FM156" s="26"/>
      <c r="FN156" s="24"/>
      <c r="FO156" s="24"/>
      <c r="FP156" s="42"/>
      <c r="FQ156" s="24"/>
      <c r="FR156" s="24"/>
      <c r="FS156" s="24"/>
      <c r="FT156" s="24"/>
      <c r="FU156" s="31"/>
      <c r="FV156" s="27"/>
      <c r="FX156" s="26"/>
      <c r="FY156" s="20"/>
      <c r="FZ156" s="39"/>
      <c r="GA156" s="26"/>
      <c r="GB156" s="40"/>
      <c r="GC156" s="26"/>
      <c r="GD156" s="24"/>
      <c r="GE156" s="24"/>
      <c r="GF156" s="42"/>
      <c r="GG156" s="24"/>
      <c r="GH156" s="24"/>
      <c r="GI156" s="24"/>
      <c r="GJ156" s="24"/>
      <c r="GK156" s="31"/>
      <c r="GL156" s="27"/>
      <c r="GN156" s="26"/>
      <c r="GO156" s="20"/>
      <c r="GP156" s="39"/>
      <c r="GQ156" s="26"/>
      <c r="GR156" s="40"/>
      <c r="GS156" s="26"/>
      <c r="GT156" s="24"/>
      <c r="GU156" s="24"/>
      <c r="GV156" s="42"/>
      <c r="GW156" s="24"/>
      <c r="GX156" s="24"/>
      <c r="GY156" s="24"/>
      <c r="GZ156" s="24"/>
      <c r="HA156" s="31"/>
      <c r="HB156" s="27"/>
      <c r="HD156" s="26"/>
      <c r="HE156" s="20"/>
      <c r="HF156" s="39"/>
      <c r="HG156" s="26"/>
      <c r="HH156" s="40"/>
      <c r="HI156" s="26"/>
      <c r="HJ156" s="24"/>
      <c r="HK156" s="24"/>
      <c r="HL156" s="42"/>
      <c r="HM156" s="24"/>
      <c r="HN156" s="24"/>
      <c r="HO156" s="24"/>
      <c r="HP156" s="24"/>
      <c r="HQ156" s="31"/>
      <c r="HR156" s="27"/>
      <c r="HT156" s="26"/>
      <c r="HU156" s="20"/>
      <c r="HV156" s="39"/>
      <c r="HW156" s="26"/>
      <c r="HX156" s="40"/>
      <c r="HY156" s="26"/>
      <c r="HZ156" s="24"/>
      <c r="IA156" s="24"/>
      <c r="IB156" s="42"/>
      <c r="IC156" s="24"/>
      <c r="ID156" s="24"/>
      <c r="IE156" s="24"/>
      <c r="IF156" s="24"/>
      <c r="IG156" s="31"/>
      <c r="IH156" s="27"/>
      <c r="IJ156" s="26"/>
      <c r="IK156" s="20"/>
      <c r="IL156" s="39"/>
      <c r="IM156" s="26"/>
      <c r="IN156" s="40"/>
      <c r="IO156" s="26"/>
      <c r="IP156" s="24"/>
      <c r="IQ156" s="24"/>
      <c r="IR156" s="42"/>
      <c r="IS156" s="24"/>
      <c r="IT156" s="24"/>
      <c r="IU156" s="24"/>
    </row>
    <row r="157" spans="1:255" s="46" customFormat="1" ht="13.5" customHeight="1" x14ac:dyDescent="0.25">
      <c r="A157" s="2105" t="s">
        <v>48</v>
      </c>
      <c r="B157" s="1628" t="s">
        <v>165</v>
      </c>
      <c r="C157" s="521"/>
      <c r="D157" s="414" t="s">
        <v>27</v>
      </c>
      <c r="E157" s="1703" t="s">
        <v>113</v>
      </c>
      <c r="F157" s="181" t="s">
        <v>30</v>
      </c>
      <c r="G157" s="1704" t="s">
        <v>28</v>
      </c>
      <c r="H157" s="1705" t="s">
        <v>28</v>
      </c>
      <c r="I157" s="1706"/>
      <c r="J157" s="1612"/>
      <c r="K157" s="414"/>
      <c r="L157" s="185"/>
      <c r="M157" s="187" t="s">
        <v>166</v>
      </c>
      <c r="N157" s="187" t="s">
        <v>56</v>
      </c>
      <c r="O157" s="1622"/>
      <c r="P157" s="187"/>
      <c r="Q157" s="22"/>
      <c r="R157" s="22"/>
      <c r="S157" s="22"/>
      <c r="T157" s="22"/>
      <c r="U157" s="22"/>
      <c r="V157" s="22"/>
    </row>
    <row r="158" spans="1:255" s="46" customFormat="1" ht="13.5" customHeight="1" x14ac:dyDescent="0.25">
      <c r="A158" s="1619"/>
      <c r="B158" s="388"/>
      <c r="C158" s="493"/>
      <c r="D158" s="22"/>
      <c r="E158" s="27" t="s">
        <v>167</v>
      </c>
      <c r="F158" s="1707"/>
      <c r="G158" s="1639"/>
      <c r="H158" s="1692"/>
      <c r="I158" s="26"/>
      <c r="J158" s="199"/>
      <c r="K158" s="26"/>
      <c r="L158" s="199"/>
      <c r="M158" s="205" t="s">
        <v>60</v>
      </c>
      <c r="N158" s="205" t="s">
        <v>168</v>
      </c>
      <c r="O158" s="35"/>
      <c r="P158" s="205"/>
    </row>
    <row r="159" spans="1:255" s="46" customFormat="1" ht="13.5" customHeight="1" x14ac:dyDescent="0.25">
      <c r="A159" s="1698"/>
      <c r="B159" s="202" t="s">
        <v>37</v>
      </c>
      <c r="C159" s="493"/>
      <c r="D159" s="26" t="s">
        <v>33</v>
      </c>
      <c r="E159" s="41" t="s">
        <v>34</v>
      </c>
      <c r="F159" s="1707"/>
      <c r="G159" s="1639"/>
      <c r="H159" s="1692"/>
      <c r="I159" s="26"/>
      <c r="J159" s="199"/>
      <c r="K159" s="26"/>
      <c r="L159" s="199"/>
      <c r="M159" s="205" t="s">
        <v>169</v>
      </c>
      <c r="N159" s="205" t="s">
        <v>170</v>
      </c>
      <c r="O159" s="24"/>
      <c r="P159" s="205"/>
    </row>
    <row r="160" spans="1:255" s="46" customFormat="1" ht="13.5" customHeight="1" x14ac:dyDescent="0.25">
      <c r="A160" s="1698"/>
      <c r="B160" s="79" t="s">
        <v>67</v>
      </c>
      <c r="C160" s="493"/>
      <c r="D160" s="24" t="s">
        <v>36</v>
      </c>
      <c r="E160" s="243" t="s">
        <v>1658</v>
      </c>
      <c r="F160" s="1707"/>
      <c r="G160" s="1639"/>
      <c r="H160" s="1692"/>
      <c r="I160" s="26"/>
      <c r="J160" s="199"/>
      <c r="K160" s="26"/>
      <c r="L160" s="199"/>
      <c r="M160" s="24" t="s">
        <v>171</v>
      </c>
      <c r="N160" s="205" t="s">
        <v>172</v>
      </c>
      <c r="O160" s="24"/>
      <c r="P160" s="205"/>
    </row>
    <row r="161" spans="1:16" s="46" customFormat="1" ht="13.5" customHeight="1" x14ac:dyDescent="0.25">
      <c r="A161" s="1698"/>
      <c r="B161" s="1638" t="s">
        <v>173</v>
      </c>
      <c r="C161" s="99"/>
      <c r="D161" s="43"/>
      <c r="E161" s="243" t="s">
        <v>1659</v>
      </c>
      <c r="F161" s="1708"/>
      <c r="G161" s="1696"/>
      <c r="H161" s="1683"/>
      <c r="I161" s="26"/>
      <c r="J161" s="199"/>
      <c r="K161" s="26"/>
      <c r="L161" s="199"/>
      <c r="M161" s="26"/>
      <c r="N161" s="205"/>
      <c r="O161" s="24"/>
      <c r="P161" s="205"/>
    </row>
    <row r="162" spans="1:16" s="46" customFormat="1" ht="13.5" customHeight="1" x14ac:dyDescent="0.25">
      <c r="A162" s="1698"/>
      <c r="B162" s="79" t="s">
        <v>45</v>
      </c>
      <c r="C162" s="99"/>
      <c r="D162" s="43"/>
      <c r="E162" s="243" t="s">
        <v>1668</v>
      </c>
      <c r="F162" s="1708"/>
      <c r="G162" s="1639"/>
      <c r="H162" s="1692"/>
      <c r="I162" s="26"/>
      <c r="J162" s="199"/>
      <c r="K162" s="26"/>
      <c r="L162" s="199"/>
      <c r="M162" s="24"/>
      <c r="N162" s="205"/>
      <c r="O162" s="24"/>
      <c r="P162" s="199"/>
    </row>
    <row r="163" spans="1:16" s="46" customFormat="1" ht="13.5" customHeight="1" x14ac:dyDescent="0.25">
      <c r="A163" s="1698"/>
      <c r="B163" s="388"/>
      <c r="C163" s="493"/>
      <c r="D163" s="43" t="s">
        <v>39</v>
      </c>
      <c r="E163" s="45" t="s">
        <v>1820</v>
      </c>
      <c r="F163" s="1708"/>
      <c r="G163" s="1696"/>
      <c r="H163" s="1683"/>
      <c r="I163" s="26"/>
      <c r="J163" s="199"/>
      <c r="K163" s="26"/>
      <c r="L163" s="199"/>
      <c r="M163" s="24"/>
      <c r="N163" s="205"/>
      <c r="O163" s="24"/>
      <c r="P163" s="205"/>
    </row>
    <row r="164" spans="1:16" s="46" customFormat="1" ht="13.5" customHeight="1" x14ac:dyDescent="0.25">
      <c r="A164" s="1698"/>
      <c r="B164" s="1638"/>
      <c r="C164" s="493"/>
      <c r="D164" s="43"/>
      <c r="E164" s="20" t="s">
        <v>151</v>
      </c>
      <c r="F164" s="1708"/>
      <c r="G164" s="1696"/>
      <c r="H164" s="1683"/>
      <c r="I164" s="26"/>
      <c r="J164" s="199"/>
      <c r="K164" s="26"/>
      <c r="L164" s="360"/>
      <c r="M164" s="24"/>
      <c r="N164" s="205"/>
      <c r="O164" s="24"/>
      <c r="P164" s="205"/>
    </row>
    <row r="165" spans="1:16" s="46" customFormat="1" ht="13.5" customHeight="1" x14ac:dyDescent="0.25">
      <c r="A165" s="1709"/>
      <c r="B165" s="1642"/>
      <c r="C165" s="495"/>
      <c r="D165" s="1684"/>
      <c r="E165" s="21" t="s">
        <v>152</v>
      </c>
      <c r="F165" s="1710"/>
      <c r="G165" s="1711"/>
      <c r="H165" s="1712"/>
      <c r="I165" s="409"/>
      <c r="J165" s="1637"/>
      <c r="K165" s="1636"/>
      <c r="L165" s="313"/>
      <c r="M165" s="1636"/>
      <c r="N165" s="1637"/>
      <c r="O165" s="1636"/>
      <c r="P165" s="1637"/>
    </row>
    <row r="166" spans="1:16" s="46" customFormat="1" ht="13.5" customHeight="1" x14ac:dyDescent="0.25">
      <c r="A166" s="1619"/>
      <c r="B166" s="1638"/>
      <c r="C166" s="493"/>
      <c r="D166" s="43"/>
      <c r="E166" s="20" t="s">
        <v>153</v>
      </c>
      <c r="F166" s="1707"/>
      <c r="G166" s="1696"/>
      <c r="H166" s="1683"/>
      <c r="I166" s="26"/>
      <c r="J166" s="205"/>
      <c r="K166" s="24"/>
      <c r="L166" s="197"/>
      <c r="M166" s="24"/>
      <c r="N166" s="205"/>
      <c r="O166" s="24"/>
      <c r="P166" s="205"/>
    </row>
    <row r="167" spans="1:16" s="46" customFormat="1" ht="13.5" customHeight="1" x14ac:dyDescent="0.25">
      <c r="A167" s="1619"/>
      <c r="B167" s="219"/>
      <c r="C167" s="493"/>
      <c r="D167" s="43"/>
      <c r="E167" s="20" t="s">
        <v>174</v>
      </c>
      <c r="F167" s="1707"/>
      <c r="G167" s="1696"/>
      <c r="H167" s="1683"/>
      <c r="I167" s="26"/>
      <c r="J167" s="205"/>
      <c r="K167" s="24"/>
      <c r="L167" s="197"/>
      <c r="M167" s="24"/>
      <c r="N167" s="205"/>
      <c r="O167" s="24"/>
      <c r="P167" s="205"/>
    </row>
    <row r="168" spans="1:16" s="46" customFormat="1" ht="13.5" customHeight="1" x14ac:dyDescent="0.25">
      <c r="A168" s="1619"/>
      <c r="B168" s="219"/>
      <c r="C168" s="493"/>
      <c r="D168" s="43"/>
      <c r="E168" s="20" t="s">
        <v>175</v>
      </c>
      <c r="F168" s="1707"/>
      <c r="G168" s="1696"/>
      <c r="H168" s="1683"/>
      <c r="I168" s="26"/>
      <c r="J168" s="205"/>
      <c r="K168" s="24"/>
      <c r="L168" s="197"/>
      <c r="M168" s="24"/>
      <c r="N168" s="205"/>
      <c r="O168" s="24"/>
      <c r="P168" s="205"/>
    </row>
    <row r="169" spans="1:16" s="46" customFormat="1" ht="13.5" customHeight="1" x14ac:dyDescent="0.25">
      <c r="A169" s="1619"/>
      <c r="B169" s="219"/>
      <c r="C169" s="493"/>
      <c r="D169" s="43"/>
      <c r="E169" s="20" t="s">
        <v>176</v>
      </c>
      <c r="F169" s="1707"/>
      <c r="G169" s="1696"/>
      <c r="H169" s="1683"/>
      <c r="I169" s="26"/>
      <c r="J169" s="205"/>
      <c r="K169" s="24"/>
      <c r="L169" s="197"/>
      <c r="M169" s="24"/>
      <c r="N169" s="205"/>
      <c r="O169" s="24"/>
      <c r="P169" s="205"/>
    </row>
    <row r="170" spans="1:16" s="46" customFormat="1" ht="13.5" customHeight="1" x14ac:dyDescent="0.25">
      <c r="A170" s="1619"/>
      <c r="B170" s="219"/>
      <c r="C170" s="493"/>
      <c r="D170" s="43"/>
      <c r="E170" s="20" t="s">
        <v>177</v>
      </c>
      <c r="F170" s="1707"/>
      <c r="G170" s="1696"/>
      <c r="H170" s="1683"/>
      <c r="I170" s="26"/>
      <c r="J170" s="205"/>
      <c r="K170" s="24"/>
      <c r="L170" s="197"/>
      <c r="M170" s="24"/>
      <c r="N170" s="205"/>
      <c r="O170" s="24"/>
      <c r="P170" s="205"/>
    </row>
    <row r="171" spans="1:16" s="46" customFormat="1" ht="13.5" customHeight="1" x14ac:dyDescent="0.25">
      <c r="A171" s="1619"/>
      <c r="B171" s="219"/>
      <c r="C171" s="493"/>
      <c r="D171" s="43"/>
      <c r="E171" s="20" t="s">
        <v>155</v>
      </c>
      <c r="F171" s="1707"/>
      <c r="G171" s="1696"/>
      <c r="H171" s="1683"/>
      <c r="I171" s="26"/>
      <c r="J171" s="205"/>
      <c r="K171" s="24"/>
      <c r="L171" s="197"/>
      <c r="M171" s="24"/>
      <c r="N171" s="205"/>
      <c r="O171" s="24"/>
      <c r="P171" s="205"/>
    </row>
    <row r="172" spans="1:16" s="46" customFormat="1" ht="13.5" customHeight="1" x14ac:dyDescent="0.25">
      <c r="A172" s="1619"/>
      <c r="B172" s="219"/>
      <c r="C172" s="493"/>
      <c r="D172" s="43"/>
      <c r="E172" s="20" t="s">
        <v>178</v>
      </c>
      <c r="F172" s="1707"/>
      <c r="G172" s="1696"/>
      <c r="H172" s="1683"/>
      <c r="I172" s="26"/>
      <c r="J172" s="205"/>
      <c r="K172" s="24"/>
      <c r="L172" s="197"/>
      <c r="M172" s="24"/>
      <c r="N172" s="205"/>
      <c r="O172" s="24"/>
      <c r="P172" s="205"/>
    </row>
    <row r="173" spans="1:16" s="46" customFormat="1" ht="13.5" customHeight="1" x14ac:dyDescent="0.25">
      <c r="A173" s="1619"/>
      <c r="B173" s="219"/>
      <c r="C173" s="493"/>
      <c r="D173" s="43" t="s">
        <v>141</v>
      </c>
      <c r="E173" s="45" t="s">
        <v>179</v>
      </c>
      <c r="F173" s="1707"/>
      <c r="G173" s="1696"/>
      <c r="H173" s="1683"/>
      <c r="I173" s="26"/>
      <c r="J173" s="205"/>
      <c r="K173" s="24"/>
      <c r="L173" s="197"/>
      <c r="M173" s="24"/>
      <c r="N173" s="205"/>
      <c r="O173" s="24"/>
      <c r="P173" s="205"/>
    </row>
    <row r="174" spans="1:16" s="46" customFormat="1" ht="13.5" customHeight="1" x14ac:dyDescent="0.25">
      <c r="A174" s="1619"/>
      <c r="B174" s="219"/>
      <c r="C174" s="493"/>
      <c r="D174" s="22"/>
      <c r="E174" s="20" t="s">
        <v>180</v>
      </c>
      <c r="F174" s="1707"/>
      <c r="G174" s="1696"/>
      <c r="H174" s="1683"/>
      <c r="I174" s="26"/>
      <c r="J174" s="205"/>
      <c r="K174" s="24"/>
      <c r="L174" s="197"/>
      <c r="M174" s="24"/>
      <c r="N174" s="205"/>
      <c r="O174" s="24"/>
      <c r="P174" s="205"/>
    </row>
    <row r="175" spans="1:16" s="46" customFormat="1" ht="13.5" customHeight="1" x14ac:dyDescent="0.25">
      <c r="A175" s="1619"/>
      <c r="B175" s="219"/>
      <c r="C175" s="493"/>
      <c r="D175" s="20"/>
      <c r="E175" s="20" t="s">
        <v>181</v>
      </c>
      <c r="F175" s="1707"/>
      <c r="G175" s="1696"/>
      <c r="H175" s="1683"/>
      <c r="I175" s="26"/>
      <c r="J175" s="205"/>
      <c r="K175" s="24"/>
      <c r="L175" s="197"/>
      <c r="M175" s="24"/>
      <c r="N175" s="205"/>
      <c r="O175" s="24"/>
      <c r="P175" s="205"/>
    </row>
    <row r="176" spans="1:16" s="46" customFormat="1" ht="13.5" customHeight="1" x14ac:dyDescent="0.25">
      <c r="A176" s="1619"/>
      <c r="B176" s="219"/>
      <c r="C176" s="493"/>
      <c r="D176" s="1713"/>
      <c r="E176" s="20" t="s">
        <v>158</v>
      </c>
      <c r="F176" s="1707"/>
      <c r="G176" s="1696"/>
      <c r="H176" s="1683"/>
      <c r="I176" s="26"/>
      <c r="J176" s="205"/>
      <c r="K176" s="24"/>
      <c r="L176" s="197"/>
      <c r="M176" s="24"/>
      <c r="N176" s="205"/>
      <c r="O176" s="24"/>
      <c r="P176" s="205"/>
    </row>
    <row r="177" spans="1:16" s="46" customFormat="1" ht="13.5" customHeight="1" x14ac:dyDescent="0.25">
      <c r="A177" s="1619"/>
      <c r="B177" s="219"/>
      <c r="C177" s="493"/>
      <c r="D177" s="1713"/>
      <c r="E177" s="20"/>
      <c r="F177" s="1707"/>
      <c r="G177" s="1696"/>
      <c r="H177" s="1683"/>
      <c r="I177" s="26"/>
      <c r="J177" s="205"/>
      <c r="K177" s="24"/>
      <c r="L177" s="197"/>
      <c r="M177" s="24"/>
      <c r="N177" s="205"/>
      <c r="O177" s="24"/>
      <c r="P177" s="205"/>
    </row>
    <row r="178" spans="1:16" s="46" customFormat="1" ht="13.5" customHeight="1" x14ac:dyDescent="0.25">
      <c r="A178" s="1619"/>
      <c r="B178" s="219"/>
      <c r="C178" s="493"/>
      <c r="D178" s="1618" t="s">
        <v>44</v>
      </c>
      <c r="E178" s="1651"/>
      <c r="F178" s="1707"/>
      <c r="G178" s="1696"/>
      <c r="H178" s="1683"/>
      <c r="I178" s="26"/>
      <c r="J178" s="205"/>
      <c r="K178" s="24"/>
      <c r="L178" s="197"/>
      <c r="M178" s="24"/>
      <c r="N178" s="205"/>
      <c r="O178" s="24"/>
      <c r="P178" s="205"/>
    </row>
    <row r="179" spans="1:16" s="46" customFormat="1" ht="13.5" customHeight="1" x14ac:dyDescent="0.25">
      <c r="A179" s="1619"/>
      <c r="B179" s="219"/>
      <c r="C179" s="493"/>
      <c r="D179" s="26" t="s">
        <v>46</v>
      </c>
      <c r="E179" s="22" t="s">
        <v>182</v>
      </c>
      <c r="F179" s="1707"/>
      <c r="G179" s="1696"/>
      <c r="H179" s="1683"/>
      <c r="I179" s="26"/>
      <c r="J179" s="205"/>
      <c r="K179" s="24"/>
      <c r="L179" s="197"/>
      <c r="M179" s="24"/>
      <c r="N179" s="205"/>
      <c r="O179" s="24"/>
      <c r="P179" s="205"/>
    </row>
    <row r="180" spans="1:16" s="46" customFormat="1" ht="13.5" customHeight="1" x14ac:dyDescent="0.25">
      <c r="A180" s="1619"/>
      <c r="B180" s="219"/>
      <c r="C180" s="493"/>
      <c r="D180" s="26"/>
      <c r="E180" s="22" t="s">
        <v>183</v>
      </c>
      <c r="F180" s="1707"/>
      <c r="G180" s="1696"/>
      <c r="H180" s="1683"/>
      <c r="I180" s="26"/>
      <c r="J180" s="205"/>
      <c r="K180" s="24"/>
      <c r="L180" s="197"/>
      <c r="M180" s="24"/>
      <c r="N180" s="205"/>
      <c r="O180" s="24"/>
      <c r="P180" s="205"/>
    </row>
    <row r="181" spans="1:16" s="46" customFormat="1" ht="13.5" customHeight="1" x14ac:dyDescent="0.25">
      <c r="A181" s="1619"/>
      <c r="B181" s="219"/>
      <c r="C181" s="493"/>
      <c r="D181" s="26" t="s">
        <v>46</v>
      </c>
      <c r="E181" s="22" t="s">
        <v>184</v>
      </c>
      <c r="F181" s="1707"/>
      <c r="G181" s="1696"/>
      <c r="H181" s="1683"/>
      <c r="I181" s="26"/>
      <c r="J181" s="205"/>
      <c r="K181" s="24"/>
      <c r="L181" s="197"/>
      <c r="M181" s="24"/>
      <c r="N181" s="205"/>
      <c r="O181" s="24"/>
      <c r="P181" s="205"/>
    </row>
    <row r="182" spans="1:16" s="46" customFormat="1" ht="13.5" customHeight="1" x14ac:dyDescent="0.25">
      <c r="A182" s="1709"/>
      <c r="B182" s="296"/>
      <c r="C182" s="495"/>
      <c r="E182" s="46" t="s">
        <v>185</v>
      </c>
      <c r="F182" s="1714"/>
      <c r="G182" s="1701"/>
      <c r="H182" s="1695"/>
      <c r="I182" s="409"/>
      <c r="J182" s="1637"/>
      <c r="K182" s="1636"/>
      <c r="L182" s="313"/>
      <c r="M182" s="1636"/>
      <c r="N182" s="1637"/>
      <c r="O182" s="1636"/>
      <c r="P182" s="1637"/>
    </row>
    <row r="183" spans="1:16" s="47" customFormat="1" ht="13.5" customHeight="1" x14ac:dyDescent="0.25">
      <c r="A183" s="83" t="s">
        <v>186</v>
      </c>
      <c r="B183" s="83"/>
      <c r="C183" s="84"/>
      <c r="D183" s="1715"/>
      <c r="E183" s="86"/>
      <c r="F183" s="1716"/>
      <c r="G183" s="1717"/>
      <c r="H183" s="1718"/>
      <c r="I183" s="87"/>
      <c r="J183" s="87"/>
      <c r="K183" s="87"/>
      <c r="L183" s="88"/>
      <c r="M183" s="88"/>
      <c r="N183" s="88"/>
      <c r="O183" s="88"/>
      <c r="P183" s="88"/>
    </row>
    <row r="184" spans="1:16" s="15" customFormat="1" ht="13.5" x14ac:dyDescent="0.25">
      <c r="A184" s="1607" t="s">
        <v>2159</v>
      </c>
      <c r="B184" s="1608" t="s">
        <v>187</v>
      </c>
      <c r="C184" s="1620"/>
      <c r="D184" s="1622" t="s">
        <v>27</v>
      </c>
      <c r="E184" s="1719" t="s">
        <v>34</v>
      </c>
      <c r="F184" s="1609"/>
      <c r="G184" s="670"/>
      <c r="H184" s="1720"/>
      <c r="I184" s="185" t="s">
        <v>29</v>
      </c>
      <c r="J184" s="185"/>
      <c r="K184" s="1612" t="s">
        <v>30</v>
      </c>
      <c r="L184" s="185"/>
      <c r="M184" s="187" t="s">
        <v>31</v>
      </c>
      <c r="N184" s="187" t="s">
        <v>32</v>
      </c>
      <c r="O184" s="1610"/>
      <c r="P184" s="185"/>
    </row>
    <row r="185" spans="1:16" s="15" customFormat="1" ht="13.5" x14ac:dyDescent="0.25">
      <c r="A185" s="1617"/>
      <c r="B185" s="1614" t="s">
        <v>1821</v>
      </c>
      <c r="C185" s="99"/>
      <c r="D185" s="24" t="s">
        <v>33</v>
      </c>
      <c r="E185" s="487" t="s">
        <v>188</v>
      </c>
      <c r="F185" s="973"/>
      <c r="G185" s="1554"/>
      <c r="H185" s="1721"/>
      <c r="I185" s="1634"/>
      <c r="J185" s="199"/>
      <c r="K185" s="1634"/>
      <c r="L185" s="199"/>
      <c r="M185" s="201" t="s">
        <v>2238</v>
      </c>
      <c r="N185" s="201" t="s">
        <v>2238</v>
      </c>
      <c r="O185" s="279"/>
      <c r="P185" s="199"/>
    </row>
    <row r="186" spans="1:16" s="15" customFormat="1" ht="13.5" x14ac:dyDescent="0.25">
      <c r="A186" s="1617"/>
      <c r="B186" s="388" t="s">
        <v>189</v>
      </c>
      <c r="C186" s="99"/>
      <c r="D186" s="43"/>
      <c r="E186" s="243" t="s">
        <v>190</v>
      </c>
      <c r="F186" s="973"/>
      <c r="G186" s="1615"/>
      <c r="H186" s="1662"/>
      <c r="I186" s="199"/>
      <c r="J186" s="199"/>
      <c r="K186" s="199"/>
      <c r="L186" s="199"/>
      <c r="M186" s="197" t="s">
        <v>2239</v>
      </c>
      <c r="N186" s="197" t="s">
        <v>2239</v>
      </c>
      <c r="O186" s="279"/>
      <c r="P186" s="199"/>
    </row>
    <row r="187" spans="1:16" s="15" customFormat="1" ht="13.5" x14ac:dyDescent="0.25">
      <c r="A187" s="1617"/>
      <c r="B187" s="1616" t="s">
        <v>37</v>
      </c>
      <c r="C187" s="99"/>
      <c r="D187" s="26" t="s">
        <v>36</v>
      </c>
      <c r="E187" s="243" t="s">
        <v>1658</v>
      </c>
      <c r="F187" s="973"/>
      <c r="G187" s="1615"/>
      <c r="H187" s="1662"/>
      <c r="I187" s="199"/>
      <c r="J187" s="199"/>
      <c r="K187" s="199"/>
      <c r="L187" s="360"/>
      <c r="M187" s="26" t="s">
        <v>40</v>
      </c>
      <c r="N187" s="199"/>
      <c r="O187" s="278"/>
      <c r="P187" s="199"/>
    </row>
    <row r="188" spans="1:16" s="15" customFormat="1" ht="13.5" x14ac:dyDescent="0.25">
      <c r="A188" s="1617"/>
      <c r="B188" s="79" t="s">
        <v>191</v>
      </c>
      <c r="C188" s="99"/>
      <c r="D188" s="43"/>
      <c r="E188" s="243" t="s">
        <v>1659</v>
      </c>
      <c r="F188" s="973"/>
      <c r="G188" s="1615"/>
      <c r="H188" s="1662"/>
      <c r="I188" s="199"/>
      <c r="J188" s="199"/>
      <c r="K188" s="199"/>
      <c r="L188" s="360"/>
      <c r="M188" s="308"/>
      <c r="N188" s="205"/>
      <c r="O188" s="279"/>
      <c r="P188" s="199"/>
    </row>
    <row r="189" spans="1:16" s="15" customFormat="1" ht="13.5" x14ac:dyDescent="0.25">
      <c r="A189" s="1617"/>
      <c r="B189" s="79" t="s">
        <v>192</v>
      </c>
      <c r="C189" s="99"/>
      <c r="D189" s="24"/>
      <c r="E189" s="243" t="s">
        <v>1668</v>
      </c>
      <c r="F189" s="998"/>
      <c r="G189" s="1615"/>
      <c r="H189" s="1662"/>
      <c r="I189" s="199"/>
      <c r="J189" s="199"/>
      <c r="K189" s="199"/>
      <c r="L189" s="360"/>
      <c r="M189" s="339"/>
      <c r="N189" s="199"/>
      <c r="O189" s="278"/>
      <c r="P189" s="199"/>
    </row>
    <row r="190" spans="1:16" s="15" customFormat="1" ht="13.5" x14ac:dyDescent="0.25">
      <c r="A190" s="1617"/>
      <c r="B190" s="79" t="s">
        <v>45</v>
      </c>
      <c r="C190" s="973"/>
      <c r="D190" s="279" t="s">
        <v>39</v>
      </c>
      <c r="E190" s="487" t="s">
        <v>1656</v>
      </c>
      <c r="F190" s="973"/>
      <c r="G190" s="648">
        <f>+H190/3850</f>
        <v>1.5844155844155843E-3</v>
      </c>
      <c r="H190" s="1721">
        <v>6.1</v>
      </c>
      <c r="I190" s="199"/>
      <c r="J190" s="199"/>
      <c r="K190" s="199"/>
      <c r="L190" s="360"/>
      <c r="M190" s="339"/>
      <c r="N190" s="199"/>
      <c r="O190" s="278"/>
      <c r="P190" s="199"/>
    </row>
    <row r="191" spans="1:16" s="15" customFormat="1" ht="13.5" x14ac:dyDescent="0.25">
      <c r="A191" s="1617"/>
      <c r="B191" s="79"/>
      <c r="C191" s="973"/>
      <c r="D191" s="279"/>
      <c r="E191" s="487"/>
      <c r="F191" s="973"/>
      <c r="G191" s="648"/>
      <c r="H191" s="1721"/>
      <c r="I191" s="199"/>
      <c r="J191" s="199"/>
      <c r="K191" s="199"/>
      <c r="L191" s="360"/>
      <c r="M191" s="339"/>
      <c r="N191" s="199"/>
      <c r="O191" s="278"/>
      <c r="P191" s="199"/>
    </row>
    <row r="192" spans="1:16" s="15" customFormat="1" ht="13.5" x14ac:dyDescent="0.25">
      <c r="A192" s="1621"/>
      <c r="B192" s="1549"/>
      <c r="C192" s="1596"/>
      <c r="D192" s="1660"/>
      <c r="E192" s="1722"/>
      <c r="F192" s="1625"/>
      <c r="G192" s="658"/>
      <c r="H192" s="1723"/>
      <c r="I192" s="315"/>
      <c r="J192" s="315"/>
      <c r="K192" s="315"/>
      <c r="L192" s="390"/>
      <c r="M192" s="1671"/>
      <c r="N192" s="315"/>
      <c r="O192" s="1624"/>
      <c r="P192" s="315"/>
    </row>
    <row r="193" spans="1:16" s="15" customFormat="1" ht="13.5" x14ac:dyDescent="0.25">
      <c r="A193" s="1724" t="s">
        <v>2160</v>
      </c>
      <c r="B193" s="1608" t="s">
        <v>1758</v>
      </c>
      <c r="C193" s="1609"/>
      <c r="D193" s="1610" t="s">
        <v>27</v>
      </c>
      <c r="E193" s="1719" t="s">
        <v>34</v>
      </c>
      <c r="F193" s="1609"/>
      <c r="G193" s="420"/>
      <c r="H193" s="1295"/>
      <c r="I193" s="185" t="s">
        <v>49</v>
      </c>
      <c r="J193" s="185"/>
      <c r="K193" s="1612"/>
      <c r="L193" s="185"/>
      <c r="M193" s="187" t="s">
        <v>31</v>
      </c>
      <c r="N193" s="187" t="s">
        <v>32</v>
      </c>
      <c r="O193" s="1610"/>
      <c r="P193" s="185"/>
    </row>
    <row r="194" spans="1:16" s="15" customFormat="1" ht="13.5" x14ac:dyDescent="0.25">
      <c r="A194" s="1613"/>
      <c r="B194" s="1633" t="s">
        <v>1759</v>
      </c>
      <c r="C194" s="973"/>
      <c r="D194" s="278" t="s">
        <v>33</v>
      </c>
      <c r="E194" s="243" t="s">
        <v>1658</v>
      </c>
      <c r="F194" s="973"/>
      <c r="G194" s="648"/>
      <c r="H194" s="1662"/>
      <c r="I194" s="199"/>
      <c r="J194" s="199"/>
      <c r="K194" s="199"/>
      <c r="L194" s="199"/>
      <c r="M194" s="201" t="s">
        <v>2238</v>
      </c>
      <c r="N194" s="201" t="s">
        <v>2238</v>
      </c>
      <c r="O194" s="279"/>
      <c r="P194" s="199"/>
    </row>
    <row r="195" spans="1:16" s="15" customFormat="1" ht="13.5" x14ac:dyDescent="0.25">
      <c r="A195" s="1613"/>
      <c r="B195" s="16"/>
      <c r="C195" s="973"/>
      <c r="D195" s="225"/>
      <c r="E195" s="243" t="s">
        <v>1659</v>
      </c>
      <c r="F195" s="973"/>
      <c r="G195" s="648"/>
      <c r="H195" s="1662"/>
      <c r="I195" s="199"/>
      <c r="J195" s="199"/>
      <c r="K195" s="199"/>
      <c r="L195" s="199"/>
      <c r="M195" s="197" t="s">
        <v>2239</v>
      </c>
      <c r="N195" s="197" t="s">
        <v>2239</v>
      </c>
      <c r="O195" s="278"/>
      <c r="P195" s="199"/>
    </row>
    <row r="196" spans="1:16" s="15" customFormat="1" ht="13.5" x14ac:dyDescent="0.25">
      <c r="A196" s="1613"/>
      <c r="B196" s="1616" t="s">
        <v>37</v>
      </c>
      <c r="C196" s="973"/>
      <c r="D196" s="279"/>
      <c r="E196" s="243" t="s">
        <v>1668</v>
      </c>
      <c r="F196" s="998"/>
      <c r="G196" s="648"/>
      <c r="H196" s="1662"/>
      <c r="I196" s="199"/>
      <c r="J196" s="199"/>
      <c r="K196" s="199"/>
      <c r="L196" s="199"/>
      <c r="M196" s="26" t="s">
        <v>40</v>
      </c>
      <c r="N196" s="199"/>
      <c r="O196" s="279"/>
      <c r="P196" s="199"/>
    </row>
    <row r="197" spans="1:16" s="15" customFormat="1" ht="13.5" x14ac:dyDescent="0.25">
      <c r="A197" s="1613"/>
      <c r="B197" s="79" t="s">
        <v>67</v>
      </c>
      <c r="C197" s="973"/>
      <c r="D197" s="279" t="s">
        <v>36</v>
      </c>
      <c r="E197" s="487" t="s">
        <v>1656</v>
      </c>
      <c r="F197" s="973"/>
      <c r="G197" s="648">
        <f>+H197/3850</f>
        <v>1.6363636363636363E-3</v>
      </c>
      <c r="H197" s="1662">
        <v>6.3</v>
      </c>
      <c r="I197" s="199"/>
      <c r="J197" s="199"/>
      <c r="K197" s="199"/>
      <c r="L197" s="199"/>
      <c r="M197" s="205"/>
      <c r="N197" s="205"/>
      <c r="O197" s="279"/>
      <c r="P197" s="199"/>
    </row>
    <row r="198" spans="1:16" s="15" customFormat="1" ht="13.5" x14ac:dyDescent="0.25">
      <c r="A198" s="1613"/>
      <c r="B198" s="79" t="s">
        <v>1760</v>
      </c>
      <c r="C198" s="973"/>
      <c r="D198" s="279"/>
      <c r="E198" s="487"/>
      <c r="F198" s="973"/>
      <c r="G198" s="648"/>
      <c r="H198" s="1662"/>
      <c r="I198" s="199"/>
      <c r="J198" s="199"/>
      <c r="K198" s="199"/>
      <c r="L198" s="199"/>
      <c r="M198" s="308"/>
      <c r="N198" s="205"/>
      <c r="O198" s="279"/>
      <c r="P198" s="199"/>
    </row>
    <row r="199" spans="1:16" s="15" customFormat="1" ht="13.5" x14ac:dyDescent="0.25">
      <c r="A199" s="1613"/>
      <c r="B199" s="72" t="s">
        <v>1791</v>
      </c>
      <c r="C199" s="973"/>
      <c r="D199" s="1618" t="s">
        <v>44</v>
      </c>
      <c r="E199" s="1651"/>
      <c r="F199" s="973"/>
      <c r="G199" s="648"/>
      <c r="H199" s="1662"/>
      <c r="I199" s="199"/>
      <c r="J199" s="199"/>
      <c r="K199" s="199"/>
      <c r="L199" s="199"/>
      <c r="M199" s="308"/>
      <c r="N199" s="205"/>
      <c r="O199" s="279"/>
      <c r="P199" s="199"/>
    </row>
    <row r="200" spans="1:16" s="15" customFormat="1" ht="13.5" x14ac:dyDescent="0.25">
      <c r="A200" s="1613"/>
      <c r="B200" s="79" t="s">
        <v>45</v>
      </c>
      <c r="C200" s="973"/>
      <c r="D200" s="279" t="s">
        <v>46</v>
      </c>
      <c r="E200" s="487" t="s">
        <v>1761</v>
      </c>
      <c r="F200" s="973"/>
      <c r="G200" s="648"/>
      <c r="H200" s="1662"/>
      <c r="I200" s="199"/>
      <c r="J200" s="199"/>
      <c r="K200" s="199"/>
      <c r="L200" s="199"/>
      <c r="M200" s="308"/>
      <c r="N200" s="205"/>
      <c r="O200" s="279"/>
      <c r="P200" s="199"/>
    </row>
    <row r="201" spans="1:16" s="15" customFormat="1" ht="13.5" x14ac:dyDescent="0.25">
      <c r="A201" s="1668"/>
      <c r="B201" s="21"/>
      <c r="C201" s="21"/>
      <c r="D201" s="1660"/>
      <c r="E201" s="1722"/>
      <c r="F201" s="1625"/>
      <c r="G201" s="658"/>
      <c r="H201" s="1725"/>
      <c r="I201" s="315"/>
      <c r="J201" s="315"/>
      <c r="K201" s="315"/>
      <c r="L201" s="315"/>
      <c r="M201" s="1702"/>
      <c r="N201" s="1637"/>
      <c r="O201" s="1660"/>
      <c r="P201" s="315"/>
    </row>
    <row r="202" spans="1:16" s="48" customFormat="1" ht="12" x14ac:dyDescent="0.2">
      <c r="A202" s="2118" t="s">
        <v>2183</v>
      </c>
      <c r="B202" s="2118"/>
      <c r="C202" s="2118"/>
      <c r="D202" s="2118"/>
      <c r="E202" s="2118"/>
      <c r="F202" s="2118"/>
      <c r="G202" s="2118"/>
      <c r="H202" s="2118"/>
      <c r="I202" s="2118"/>
      <c r="J202" s="2118"/>
      <c r="K202" s="2118"/>
      <c r="L202" s="2118"/>
      <c r="M202" s="2118"/>
      <c r="N202" s="2118"/>
      <c r="O202" s="2118"/>
      <c r="P202" s="2118"/>
    </row>
    <row r="203" spans="1:16" s="47" customFormat="1" ht="13.5" x14ac:dyDescent="0.25">
      <c r="A203" s="49" t="s">
        <v>50</v>
      </c>
      <c r="B203" s="50" t="s">
        <v>194</v>
      </c>
      <c r="C203" s="51"/>
      <c r="D203" s="52" t="s">
        <v>27</v>
      </c>
      <c r="E203" s="53" t="s">
        <v>195</v>
      </c>
      <c r="F203" s="54"/>
      <c r="G203" s="55" t="s">
        <v>28</v>
      </c>
      <c r="H203" s="55" t="s">
        <v>28</v>
      </c>
      <c r="I203" s="56" t="s">
        <v>29</v>
      </c>
      <c r="J203" s="56"/>
      <c r="K203" s="57"/>
      <c r="L203" s="57"/>
      <c r="M203" s="187" t="s">
        <v>31</v>
      </c>
      <c r="N203" s="58" t="s">
        <v>32</v>
      </c>
      <c r="O203" s="58"/>
      <c r="P203" s="59"/>
    </row>
    <row r="204" spans="1:16" s="47" customFormat="1" ht="13.5" x14ac:dyDescent="0.25">
      <c r="A204" s="49"/>
      <c r="B204" s="60"/>
      <c r="C204" s="51"/>
      <c r="D204" s="61"/>
      <c r="E204" s="51" t="s">
        <v>196</v>
      </c>
      <c r="F204" s="62"/>
      <c r="G204" s="57"/>
      <c r="H204" s="63"/>
      <c r="I204" s="57"/>
      <c r="J204" s="57"/>
      <c r="K204" s="57"/>
      <c r="L204" s="57"/>
      <c r="M204" s="201" t="s">
        <v>2238</v>
      </c>
      <c r="N204" s="64" t="s">
        <v>2241</v>
      </c>
      <c r="O204" s="64"/>
      <c r="P204" s="64"/>
    </row>
    <row r="205" spans="1:16" s="47" customFormat="1" ht="13.5" x14ac:dyDescent="0.25">
      <c r="A205" s="49"/>
      <c r="B205" s="65" t="s">
        <v>37</v>
      </c>
      <c r="C205" s="61"/>
      <c r="D205" s="66" t="s">
        <v>33</v>
      </c>
      <c r="E205" s="67" t="s">
        <v>197</v>
      </c>
      <c r="F205" s="62"/>
      <c r="G205" s="57"/>
      <c r="H205" s="63"/>
      <c r="I205" s="57"/>
      <c r="J205" s="57"/>
      <c r="K205" s="57"/>
      <c r="L205" s="57"/>
      <c r="M205" s="197" t="s">
        <v>2239</v>
      </c>
      <c r="N205" s="57" t="s">
        <v>2240</v>
      </c>
      <c r="O205" s="57"/>
      <c r="P205" s="64"/>
    </row>
    <row r="206" spans="1:16" s="47" customFormat="1" ht="13.5" x14ac:dyDescent="0.25">
      <c r="A206" s="49"/>
      <c r="B206" s="68" t="s">
        <v>198</v>
      </c>
      <c r="C206" s="69"/>
      <c r="D206" s="70" t="s">
        <v>36</v>
      </c>
      <c r="E206" s="243" t="s">
        <v>1658</v>
      </c>
      <c r="F206" s="62"/>
      <c r="G206" s="57"/>
      <c r="H206" s="63"/>
      <c r="I206" s="57"/>
      <c r="J206" s="57"/>
      <c r="K206" s="57"/>
      <c r="L206" s="57"/>
      <c r="M206" s="26" t="s">
        <v>40</v>
      </c>
      <c r="N206" s="64"/>
      <c r="O206" s="64"/>
      <c r="P206" s="71"/>
    </row>
    <row r="207" spans="1:16" s="47" customFormat="1" ht="13.5" x14ac:dyDescent="0.25">
      <c r="A207" s="49"/>
      <c r="B207" s="61" t="s">
        <v>199</v>
      </c>
      <c r="C207" s="61"/>
      <c r="D207" s="66"/>
      <c r="E207" s="243" t="s">
        <v>1659</v>
      </c>
      <c r="F207" s="62"/>
      <c r="G207" s="57"/>
      <c r="H207" s="63"/>
      <c r="I207" s="57"/>
      <c r="J207" s="57"/>
      <c r="K207" s="57"/>
      <c r="L207" s="57"/>
      <c r="M207" s="59"/>
      <c r="N207" s="64"/>
      <c r="O207" s="71"/>
      <c r="P207" s="71"/>
    </row>
    <row r="208" spans="1:16" s="47" customFormat="1" ht="13.5" x14ac:dyDescent="0.25">
      <c r="A208" s="49"/>
      <c r="B208" s="72" t="s">
        <v>200</v>
      </c>
      <c r="C208" s="22"/>
      <c r="D208" s="70"/>
      <c r="E208" s="243" t="s">
        <v>1668</v>
      </c>
      <c r="F208" s="62"/>
      <c r="G208" s="57"/>
      <c r="H208" s="63"/>
      <c r="I208" s="57"/>
      <c r="J208" s="57"/>
      <c r="K208" s="57"/>
      <c r="L208" s="57"/>
      <c r="M208" s="52"/>
      <c r="N208" s="57"/>
      <c r="O208" s="73"/>
      <c r="P208" s="73"/>
    </row>
    <row r="209" spans="1:17" s="47" customFormat="1" ht="13.5" x14ac:dyDescent="0.25">
      <c r="A209" s="49"/>
      <c r="B209" s="74" t="s">
        <v>1792</v>
      </c>
      <c r="C209" s="61"/>
      <c r="D209" s="78" t="s">
        <v>39</v>
      </c>
      <c r="E209" s="75" t="s">
        <v>201</v>
      </c>
      <c r="F209" s="76"/>
      <c r="G209" s="57"/>
      <c r="H209" s="63"/>
      <c r="I209" s="57"/>
      <c r="J209" s="57"/>
      <c r="K209" s="57"/>
      <c r="L209" s="57"/>
      <c r="M209" s="52"/>
      <c r="N209" s="57"/>
      <c r="O209" s="77"/>
      <c r="P209" s="77"/>
    </row>
    <row r="210" spans="1:17" s="47" customFormat="1" ht="13.5" x14ac:dyDescent="0.25">
      <c r="A210" s="49"/>
      <c r="C210" s="61"/>
      <c r="D210" s="70"/>
      <c r="E210" s="75" t="s">
        <v>202</v>
      </c>
      <c r="F210" s="76"/>
      <c r="G210" s="57"/>
      <c r="H210" s="63"/>
      <c r="I210" s="57"/>
      <c r="J210" s="57"/>
      <c r="K210" s="57"/>
      <c r="L210" s="57"/>
      <c r="M210" s="52"/>
      <c r="N210" s="57"/>
      <c r="O210" s="71"/>
      <c r="P210" s="71"/>
    </row>
    <row r="211" spans="1:17" s="47" customFormat="1" ht="13.5" x14ac:dyDescent="0.25">
      <c r="A211" s="49"/>
      <c r="B211" s="74"/>
      <c r="C211" s="61"/>
      <c r="D211" s="78"/>
      <c r="E211" s="51" t="s">
        <v>203</v>
      </c>
      <c r="F211" s="76"/>
      <c r="G211" s="57"/>
      <c r="H211" s="63"/>
      <c r="I211" s="57"/>
      <c r="J211" s="57"/>
      <c r="K211" s="57"/>
      <c r="L211" s="57"/>
      <c r="M211" s="52"/>
      <c r="N211" s="57"/>
      <c r="O211" s="77"/>
      <c r="P211" s="77"/>
    </row>
    <row r="212" spans="1:17" s="47" customFormat="1" ht="13.5" x14ac:dyDescent="0.25">
      <c r="A212" s="49"/>
      <c r="B212" s="74"/>
      <c r="C212" s="61"/>
      <c r="D212" s="78" t="s">
        <v>445</v>
      </c>
      <c r="E212" s="51" t="s">
        <v>205</v>
      </c>
      <c r="F212" s="76"/>
      <c r="G212" s="57"/>
      <c r="H212" s="63"/>
      <c r="I212" s="57"/>
      <c r="J212" s="57"/>
      <c r="K212" s="57"/>
      <c r="L212" s="57"/>
      <c r="M212" s="52"/>
      <c r="N212" s="57"/>
      <c r="O212" s="77"/>
      <c r="P212" s="77"/>
    </row>
    <row r="213" spans="1:17" s="47" customFormat="1" ht="13.5" x14ac:dyDescent="0.25">
      <c r="A213" s="49"/>
      <c r="B213" s="79"/>
      <c r="C213" s="61"/>
      <c r="D213" s="80"/>
      <c r="E213" s="75" t="s">
        <v>206</v>
      </c>
      <c r="F213" s="76"/>
      <c r="G213" s="57"/>
      <c r="H213" s="63"/>
      <c r="I213" s="57"/>
      <c r="J213" s="57"/>
      <c r="K213" s="57"/>
      <c r="L213" s="57"/>
      <c r="M213" s="52"/>
      <c r="N213" s="57"/>
      <c r="O213" s="66"/>
      <c r="P213" s="64"/>
    </row>
    <row r="214" spans="1:17" s="47" customFormat="1" ht="13.5" x14ac:dyDescent="0.25">
      <c r="A214" s="49"/>
      <c r="B214" s="74"/>
      <c r="C214" s="61"/>
      <c r="D214" s="80"/>
      <c r="E214" s="75" t="s">
        <v>1825</v>
      </c>
      <c r="F214" s="81"/>
      <c r="G214" s="57"/>
      <c r="H214" s="63"/>
      <c r="I214" s="57"/>
      <c r="J214" s="57"/>
      <c r="K214" s="57"/>
      <c r="L214" s="57"/>
      <c r="M214" s="52"/>
      <c r="N214" s="57"/>
      <c r="O214" s="66"/>
      <c r="P214" s="64"/>
    </row>
    <row r="215" spans="1:17" s="47" customFormat="1" ht="13.5" x14ac:dyDescent="0.25">
      <c r="A215" s="1601"/>
      <c r="B215" s="1602"/>
      <c r="C215" s="481"/>
      <c r="D215" s="1603"/>
      <c r="E215" s="1604" t="s">
        <v>1826</v>
      </c>
      <c r="F215" s="109"/>
      <c r="G215" s="112"/>
      <c r="H215" s="1605"/>
      <c r="I215" s="112"/>
      <c r="J215" s="112"/>
      <c r="K215" s="112"/>
      <c r="L215" s="112"/>
      <c r="M215" s="107"/>
      <c r="N215" s="112"/>
      <c r="O215" s="114"/>
      <c r="P215" s="1606"/>
    </row>
    <row r="216" spans="1:17" s="47" customFormat="1" ht="13.5" x14ac:dyDescent="0.25">
      <c r="A216" s="49"/>
      <c r="B216" s="74"/>
      <c r="C216" s="61"/>
      <c r="D216" s="80"/>
      <c r="E216" s="75" t="s">
        <v>207</v>
      </c>
      <c r="F216" s="62"/>
      <c r="G216" s="57"/>
      <c r="H216" s="63"/>
      <c r="I216" s="57"/>
      <c r="J216" s="57"/>
      <c r="K216" s="57"/>
      <c r="L216" s="57"/>
      <c r="M216" s="52"/>
      <c r="N216" s="57"/>
      <c r="O216" s="66"/>
      <c r="P216" s="64"/>
    </row>
    <row r="217" spans="1:17" s="47" customFormat="1" ht="13.5" x14ac:dyDescent="0.25">
      <c r="A217" s="49"/>
      <c r="B217" s="61"/>
      <c r="C217" s="61"/>
      <c r="D217" s="78"/>
      <c r="E217" s="61" t="s">
        <v>208</v>
      </c>
      <c r="F217" s="62"/>
      <c r="G217" s="57"/>
      <c r="H217" s="63"/>
      <c r="I217" s="57"/>
      <c r="J217" s="57"/>
      <c r="K217" s="57"/>
      <c r="L217" s="57"/>
      <c r="M217" s="52"/>
      <c r="N217" s="57"/>
      <c r="O217" s="66"/>
      <c r="P217" s="57"/>
    </row>
    <row r="218" spans="1:17" s="47" customFormat="1" ht="13.5" x14ac:dyDescent="0.25">
      <c r="A218" s="49"/>
      <c r="B218" s="74"/>
      <c r="C218" s="61"/>
      <c r="D218" s="78"/>
      <c r="E218" s="61" t="s">
        <v>209</v>
      </c>
      <c r="F218" s="62"/>
      <c r="G218" s="57"/>
      <c r="H218" s="63"/>
      <c r="I218" s="57"/>
      <c r="J218" s="57"/>
      <c r="K218" s="57"/>
      <c r="L218" s="57"/>
      <c r="M218" s="52"/>
      <c r="N218" s="57"/>
      <c r="O218" s="66"/>
      <c r="P218" s="57"/>
    </row>
    <row r="219" spans="1:17" s="47" customFormat="1" ht="13.5" x14ac:dyDescent="0.25">
      <c r="A219" s="49"/>
      <c r="B219" s="74"/>
      <c r="C219" s="61"/>
      <c r="D219" s="78" t="s">
        <v>283</v>
      </c>
      <c r="E219" s="61" t="s">
        <v>211</v>
      </c>
      <c r="F219" s="62"/>
      <c r="G219" s="57"/>
      <c r="H219" s="63"/>
      <c r="I219" s="57"/>
      <c r="J219" s="57"/>
      <c r="K219" s="57"/>
      <c r="L219" s="57"/>
      <c r="M219" s="52"/>
      <c r="N219" s="57"/>
      <c r="O219" s="66"/>
      <c r="P219" s="57"/>
    </row>
    <row r="220" spans="1:17" s="47" customFormat="1" ht="13.5" x14ac:dyDescent="0.25">
      <c r="A220" s="49"/>
      <c r="B220" s="74"/>
      <c r="C220" s="61"/>
      <c r="D220" s="78"/>
      <c r="E220" s="61" t="s">
        <v>212</v>
      </c>
      <c r="F220" s="62"/>
      <c r="G220" s="57"/>
      <c r="H220" s="63"/>
      <c r="I220" s="57"/>
      <c r="J220" s="57"/>
      <c r="K220" s="57"/>
      <c r="L220" s="57"/>
      <c r="M220" s="52"/>
      <c r="N220" s="57"/>
      <c r="O220" s="66"/>
      <c r="P220" s="57"/>
    </row>
    <row r="221" spans="1:17" s="47" customFormat="1" ht="13.5" x14ac:dyDescent="0.25">
      <c r="A221" s="49"/>
      <c r="B221" s="74"/>
      <c r="C221" s="61"/>
      <c r="D221" s="78"/>
      <c r="E221" s="61" t="s">
        <v>213</v>
      </c>
      <c r="F221" s="62"/>
      <c r="G221" s="57"/>
      <c r="H221" s="63"/>
      <c r="I221" s="57"/>
      <c r="J221" s="57"/>
      <c r="K221" s="57"/>
      <c r="L221" s="57"/>
      <c r="M221" s="52"/>
      <c r="N221" s="57"/>
      <c r="O221" s="66"/>
      <c r="P221" s="57"/>
    </row>
    <row r="222" spans="1:17" s="47" customFormat="1" ht="13.5" x14ac:dyDescent="0.25">
      <c r="A222" s="49"/>
      <c r="B222" s="74"/>
      <c r="C222" s="61"/>
      <c r="D222" s="78" t="s">
        <v>210</v>
      </c>
      <c r="E222" s="61" t="s">
        <v>1827</v>
      </c>
      <c r="F222" s="62"/>
      <c r="G222" s="57"/>
      <c r="H222" s="63"/>
      <c r="I222" s="57"/>
      <c r="J222" s="57"/>
      <c r="K222" s="57"/>
      <c r="L222" s="57"/>
      <c r="M222" s="52"/>
      <c r="N222" s="57"/>
      <c r="O222" s="66"/>
      <c r="P222" s="57"/>
    </row>
    <row r="223" spans="1:17" s="47" customFormat="1" ht="13.5" x14ac:dyDescent="0.25">
      <c r="A223" s="1944"/>
      <c r="B223" s="74"/>
      <c r="C223" s="51"/>
      <c r="D223" s="78"/>
      <c r="E223" s="61"/>
      <c r="F223" s="62"/>
      <c r="G223" s="57"/>
      <c r="H223" s="63"/>
      <c r="I223" s="57"/>
      <c r="J223" s="57"/>
      <c r="K223" s="112"/>
      <c r="L223" s="112"/>
      <c r="M223" s="107"/>
      <c r="N223" s="112"/>
      <c r="O223" s="114"/>
      <c r="P223" s="112"/>
    </row>
    <row r="224" spans="1:17" s="47" customFormat="1" ht="13.5" x14ac:dyDescent="0.25">
      <c r="A224" s="49" t="s">
        <v>110</v>
      </c>
      <c r="B224" s="118" t="s">
        <v>220</v>
      </c>
      <c r="C224" s="119"/>
      <c r="D224" s="120" t="s">
        <v>27</v>
      </c>
      <c r="E224" s="121" t="s">
        <v>1667</v>
      </c>
      <c r="F224" s="122"/>
      <c r="G224" s="123" t="s">
        <v>28</v>
      </c>
      <c r="H224" s="123" t="s">
        <v>28</v>
      </c>
      <c r="I224" s="124"/>
      <c r="J224" s="124"/>
      <c r="K224" s="125" t="s">
        <v>29</v>
      </c>
      <c r="L224" s="126" t="s">
        <v>222</v>
      </c>
      <c r="M224" s="136" t="s">
        <v>223</v>
      </c>
      <c r="N224" s="128" t="s">
        <v>224</v>
      </c>
      <c r="O224" s="128"/>
      <c r="P224" s="128" t="s">
        <v>225</v>
      </c>
      <c r="Q224" s="117"/>
    </row>
    <row r="225" spans="1:17" s="47" customFormat="1" ht="13.5" customHeight="1" x14ac:dyDescent="0.25">
      <c r="A225" s="129"/>
      <c r="B225" s="130" t="s">
        <v>226</v>
      </c>
      <c r="C225" s="131"/>
      <c r="D225" s="132"/>
      <c r="E225" s="133" t="s">
        <v>227</v>
      </c>
      <c r="F225" s="134"/>
      <c r="G225" s="135"/>
      <c r="H225" s="135"/>
      <c r="I225" s="135"/>
      <c r="J225" s="135"/>
      <c r="K225" s="135"/>
      <c r="L225" s="125" t="s">
        <v>228</v>
      </c>
      <c r="M225" s="136" t="s">
        <v>229</v>
      </c>
      <c r="N225" s="128" t="s">
        <v>230</v>
      </c>
      <c r="O225" s="128"/>
      <c r="P225" s="128" t="s">
        <v>231</v>
      </c>
      <c r="Q225" s="117"/>
    </row>
    <row r="226" spans="1:17" s="47" customFormat="1" ht="12.75" customHeight="1" x14ac:dyDescent="0.25">
      <c r="A226" s="137"/>
      <c r="B226" s="130"/>
      <c r="C226" s="131"/>
      <c r="D226" s="132"/>
      <c r="E226" s="138" t="s">
        <v>232</v>
      </c>
      <c r="F226" s="134"/>
      <c r="G226" s="135"/>
      <c r="H226" s="135"/>
      <c r="I226" s="135"/>
      <c r="J226" s="135"/>
      <c r="K226" s="135"/>
      <c r="L226" s="126" t="s">
        <v>233</v>
      </c>
      <c r="M226" s="125" t="s">
        <v>234</v>
      </c>
      <c r="N226" s="128"/>
      <c r="O226" s="128"/>
      <c r="P226" s="128" t="s">
        <v>235</v>
      </c>
      <c r="Q226" s="117"/>
    </row>
    <row r="227" spans="1:17" s="47" customFormat="1" ht="12.75" customHeight="1" x14ac:dyDescent="0.25">
      <c r="A227" s="137"/>
      <c r="B227" s="139"/>
      <c r="C227" s="131"/>
      <c r="D227" s="132"/>
      <c r="E227" s="138" t="s">
        <v>236</v>
      </c>
      <c r="F227" s="134"/>
      <c r="G227" s="135"/>
      <c r="H227" s="135"/>
      <c r="I227" s="135"/>
      <c r="J227" s="135"/>
      <c r="K227" s="135"/>
      <c r="L227" s="126" t="s">
        <v>237</v>
      </c>
      <c r="M227" s="125" t="s">
        <v>2221</v>
      </c>
      <c r="N227" s="128"/>
      <c r="O227" s="128"/>
      <c r="P227" s="128"/>
      <c r="Q227" s="117"/>
    </row>
    <row r="228" spans="1:17" s="47" customFormat="1" ht="13.5" x14ac:dyDescent="0.25">
      <c r="A228" s="137"/>
      <c r="B228" s="65"/>
      <c r="C228" s="140"/>
      <c r="D228" s="132"/>
      <c r="E228" s="138" t="s">
        <v>238</v>
      </c>
      <c r="F228" s="134"/>
      <c r="G228" s="135"/>
      <c r="H228" s="135"/>
      <c r="I228" s="135"/>
      <c r="J228" s="135"/>
      <c r="K228" s="135"/>
      <c r="L228" s="115" t="s">
        <v>239</v>
      </c>
      <c r="M228" s="125" t="s">
        <v>2222</v>
      </c>
      <c r="N228" s="128"/>
      <c r="O228" s="128"/>
      <c r="P228" s="141" t="s">
        <v>240</v>
      </c>
      <c r="Q228" s="117"/>
    </row>
    <row r="229" spans="1:17" s="47" customFormat="1" ht="13.5" x14ac:dyDescent="0.25">
      <c r="A229" s="137"/>
      <c r="B229" s="65" t="s">
        <v>37</v>
      </c>
      <c r="C229" s="131"/>
      <c r="D229" s="132"/>
      <c r="E229" s="138" t="s">
        <v>241</v>
      </c>
      <c r="F229" s="134"/>
      <c r="G229" s="135"/>
      <c r="H229" s="135"/>
      <c r="I229" s="135"/>
      <c r="J229" s="135"/>
      <c r="K229" s="135"/>
      <c r="L229" s="125" t="s">
        <v>242</v>
      </c>
      <c r="M229" s="125"/>
      <c r="N229" s="128"/>
      <c r="O229" s="128"/>
      <c r="P229" s="141" t="s">
        <v>243</v>
      </c>
      <c r="Q229" s="117"/>
    </row>
    <row r="230" spans="1:17" s="47" customFormat="1" ht="13.5" x14ac:dyDescent="0.25">
      <c r="A230" s="137"/>
      <c r="B230" s="139" t="s">
        <v>244</v>
      </c>
      <c r="C230" s="131"/>
      <c r="D230" s="132"/>
      <c r="E230" s="138" t="s">
        <v>245</v>
      </c>
      <c r="F230" s="134"/>
      <c r="G230" s="135"/>
      <c r="H230" s="135"/>
      <c r="I230" s="135"/>
      <c r="J230" s="135"/>
      <c r="K230" s="135"/>
      <c r="L230" s="125" t="s">
        <v>246</v>
      </c>
      <c r="M230" s="125"/>
      <c r="N230" s="128"/>
      <c r="O230" s="128"/>
      <c r="P230" s="141" t="s">
        <v>247</v>
      </c>
      <c r="Q230" s="117"/>
    </row>
    <row r="231" spans="1:17" s="47" customFormat="1" ht="13.5" x14ac:dyDescent="0.25">
      <c r="A231" s="137"/>
      <c r="B231" s="139" t="s">
        <v>248</v>
      </c>
      <c r="C231" s="131"/>
      <c r="D231" s="132"/>
      <c r="E231" s="142" t="s">
        <v>249</v>
      </c>
      <c r="F231" s="134"/>
      <c r="G231" s="135"/>
      <c r="H231" s="135"/>
      <c r="I231" s="135"/>
      <c r="J231" s="135"/>
      <c r="K231" s="135"/>
      <c r="L231" s="125"/>
      <c r="M231" s="125"/>
      <c r="N231" s="128"/>
      <c r="O231" s="128"/>
      <c r="P231" s="141" t="s">
        <v>250</v>
      </c>
      <c r="Q231" s="117"/>
    </row>
    <row r="232" spans="1:17" s="47" customFormat="1" ht="13.5" x14ac:dyDescent="0.25">
      <c r="A232" s="137"/>
      <c r="B232" s="143" t="s">
        <v>251</v>
      </c>
      <c r="C232" s="131"/>
      <c r="D232" s="132"/>
      <c r="E232" s="142" t="s">
        <v>252</v>
      </c>
      <c r="F232" s="134"/>
      <c r="G232" s="135"/>
      <c r="H232" s="135"/>
      <c r="I232" s="135"/>
      <c r="J232" s="135"/>
      <c r="K232" s="135"/>
      <c r="L232" s="125"/>
      <c r="M232" s="125"/>
      <c r="N232" s="128"/>
      <c r="O232" s="128"/>
      <c r="P232" s="141" t="s">
        <v>253</v>
      </c>
      <c r="Q232" s="117"/>
    </row>
    <row r="233" spans="1:17" s="47" customFormat="1" ht="13.5" customHeight="1" x14ac:dyDescent="0.25">
      <c r="A233" s="137"/>
      <c r="B233" s="68" t="s">
        <v>198</v>
      </c>
      <c r="C233" s="131"/>
      <c r="D233" s="132" t="s">
        <v>33</v>
      </c>
      <c r="E233" s="243" t="s">
        <v>1658</v>
      </c>
      <c r="F233" s="134"/>
      <c r="G233" s="135"/>
      <c r="H233" s="135"/>
      <c r="I233" s="135"/>
      <c r="J233" s="135"/>
      <c r="K233" s="135"/>
      <c r="L233" s="125"/>
      <c r="M233" s="125"/>
      <c r="N233" s="128"/>
      <c r="O233" s="128"/>
      <c r="P233" s="141"/>
      <c r="Q233" s="117"/>
    </row>
    <row r="234" spans="1:17" s="47" customFormat="1" ht="13.5" x14ac:dyDescent="0.25">
      <c r="A234" s="137"/>
      <c r="B234" s="61" t="s">
        <v>219</v>
      </c>
      <c r="C234" s="131"/>
      <c r="D234" s="132"/>
      <c r="E234" s="243" t="s">
        <v>1659</v>
      </c>
      <c r="F234" s="134"/>
      <c r="G234" s="135"/>
      <c r="H234" s="135"/>
      <c r="I234" s="135"/>
      <c r="J234" s="135"/>
      <c r="K234" s="135"/>
      <c r="L234" s="125"/>
      <c r="M234" s="125"/>
      <c r="N234" s="128"/>
      <c r="O234" s="128"/>
      <c r="P234" s="141"/>
      <c r="Q234" s="117"/>
    </row>
    <row r="235" spans="1:17" s="47" customFormat="1" ht="13.5" x14ac:dyDescent="0.25">
      <c r="A235" s="137"/>
      <c r="B235" s="139"/>
      <c r="C235" s="131"/>
      <c r="D235" s="132"/>
      <c r="E235" s="243" t="s">
        <v>1668</v>
      </c>
      <c r="F235" s="134"/>
      <c r="G235" s="135"/>
      <c r="H235" s="135"/>
      <c r="I235" s="135"/>
      <c r="J235" s="135"/>
      <c r="K235" s="135"/>
      <c r="L235" s="125"/>
      <c r="M235" s="125"/>
      <c r="N235" s="128"/>
      <c r="O235" s="128"/>
      <c r="P235" s="141"/>
      <c r="Q235" s="117"/>
    </row>
    <row r="236" spans="1:17" s="47" customFormat="1" ht="13.5" x14ac:dyDescent="0.25">
      <c r="A236" s="137"/>
      <c r="B236" s="139"/>
      <c r="C236" s="131"/>
      <c r="D236" s="132" t="s">
        <v>36</v>
      </c>
      <c r="E236" s="145" t="s">
        <v>254</v>
      </c>
      <c r="F236" s="134"/>
      <c r="G236" s="135"/>
      <c r="H236" s="135"/>
      <c r="I236" s="135"/>
      <c r="J236" s="135"/>
      <c r="K236" s="135"/>
      <c r="L236" s="125"/>
      <c r="M236" s="125"/>
      <c r="N236" s="128"/>
      <c r="O236" s="128"/>
      <c r="P236" s="128"/>
      <c r="Q236" s="117"/>
    </row>
    <row r="237" spans="1:17" s="47" customFormat="1" ht="13.5" x14ac:dyDescent="0.25">
      <c r="A237" s="137"/>
      <c r="B237" s="139"/>
      <c r="C237" s="131"/>
      <c r="D237" s="132"/>
      <c r="E237" s="144" t="s">
        <v>255</v>
      </c>
      <c r="F237" s="134"/>
      <c r="G237" s="135"/>
      <c r="H237" s="135"/>
      <c r="I237" s="135"/>
      <c r="J237" s="135"/>
      <c r="K237" s="135"/>
      <c r="L237" s="125"/>
      <c r="M237" s="125"/>
      <c r="N237" s="128"/>
      <c r="O237" s="128"/>
      <c r="P237" s="128"/>
      <c r="Q237" s="117"/>
    </row>
    <row r="238" spans="1:17" s="47" customFormat="1" ht="13.5" x14ac:dyDescent="0.25">
      <c r="A238" s="137"/>
      <c r="B238" s="139"/>
      <c r="C238" s="131"/>
      <c r="D238" s="132"/>
      <c r="E238" s="144" t="s">
        <v>256</v>
      </c>
      <c r="F238" s="134"/>
      <c r="G238" s="135"/>
      <c r="H238" s="135"/>
      <c r="I238" s="135"/>
      <c r="J238" s="135"/>
      <c r="K238" s="135"/>
      <c r="L238" s="125"/>
      <c r="M238" s="125"/>
      <c r="N238" s="128"/>
      <c r="O238" s="128"/>
      <c r="P238" s="128"/>
      <c r="Q238" s="117"/>
    </row>
    <row r="239" spans="1:17" s="47" customFormat="1" ht="13.5" x14ac:dyDescent="0.25">
      <c r="A239" s="137"/>
      <c r="B239" s="139"/>
      <c r="C239" s="131"/>
      <c r="D239" s="132"/>
      <c r="E239" s="142" t="s">
        <v>257</v>
      </c>
      <c r="F239" s="134"/>
      <c r="G239" s="135"/>
      <c r="H239" s="135"/>
      <c r="I239" s="135"/>
      <c r="J239" s="135"/>
      <c r="K239" s="135"/>
      <c r="L239" s="125"/>
      <c r="M239" s="125"/>
      <c r="N239" s="128"/>
      <c r="O239" s="128"/>
      <c r="P239" s="128"/>
      <c r="Q239" s="117"/>
    </row>
    <row r="240" spans="1:17" s="47" customFormat="1" ht="13.5" x14ac:dyDescent="0.25">
      <c r="A240" s="137"/>
      <c r="B240" s="139"/>
      <c r="C240" s="131"/>
      <c r="D240" s="132"/>
      <c r="E240" s="145"/>
      <c r="F240" s="134"/>
      <c r="G240" s="135"/>
      <c r="H240" s="135"/>
      <c r="I240" s="135"/>
      <c r="J240" s="135"/>
      <c r="K240" s="135"/>
      <c r="L240" s="125"/>
      <c r="M240" s="125"/>
      <c r="N240" s="128"/>
      <c r="O240" s="128"/>
      <c r="P240" s="128"/>
      <c r="Q240" s="117"/>
    </row>
    <row r="241" spans="1:17" s="47" customFormat="1" ht="13.5" x14ac:dyDescent="0.25">
      <c r="A241" s="137"/>
      <c r="B241" s="139"/>
      <c r="C241" s="131"/>
      <c r="D241" s="132"/>
      <c r="E241" s="142"/>
      <c r="F241" s="134"/>
      <c r="G241" s="135"/>
      <c r="H241" s="135"/>
      <c r="I241" s="135"/>
      <c r="J241" s="135"/>
      <c r="K241" s="135"/>
      <c r="L241" s="125"/>
      <c r="M241" s="125"/>
      <c r="N241" s="128"/>
      <c r="O241" s="128"/>
      <c r="P241" s="128"/>
      <c r="Q241" s="117"/>
    </row>
    <row r="242" spans="1:17" s="47" customFormat="1" ht="13.5" x14ac:dyDescent="0.25">
      <c r="A242" s="137"/>
      <c r="B242" s="139"/>
      <c r="C242" s="131"/>
      <c r="D242" s="146"/>
      <c r="E242" s="142"/>
      <c r="F242" s="134"/>
      <c r="G242" s="135"/>
      <c r="H242" s="135"/>
      <c r="I242" s="135"/>
      <c r="J242" s="147"/>
      <c r="K242" s="147"/>
      <c r="L242" s="148"/>
      <c r="M242" s="148"/>
      <c r="N242" s="149"/>
      <c r="O242" s="149"/>
      <c r="P242" s="149"/>
      <c r="Q242" s="117"/>
    </row>
    <row r="243" spans="1:17" s="47" customFormat="1" ht="13.5" x14ac:dyDescent="0.25">
      <c r="A243" s="2106" t="s">
        <v>164</v>
      </c>
      <c r="B243" s="118" t="s">
        <v>258</v>
      </c>
      <c r="C243" s="119"/>
      <c r="D243" s="120" t="s">
        <v>27</v>
      </c>
      <c r="E243" s="150" t="s">
        <v>259</v>
      </c>
      <c r="F243" s="151"/>
      <c r="G243" s="124" t="s">
        <v>28</v>
      </c>
      <c r="H243" s="124" t="s">
        <v>28</v>
      </c>
      <c r="I243" s="124"/>
      <c r="J243" s="124"/>
      <c r="K243" s="135"/>
      <c r="L243" s="125"/>
      <c r="M243" s="127" t="s">
        <v>223</v>
      </c>
      <c r="N243" s="128" t="s">
        <v>56</v>
      </c>
      <c r="O243" s="128"/>
      <c r="P243" s="128"/>
      <c r="Q243" s="117"/>
    </row>
    <row r="244" spans="1:17" s="47" customFormat="1" ht="13.5" x14ac:dyDescent="0.25">
      <c r="A244" s="129"/>
      <c r="B244" s="130" t="s">
        <v>260</v>
      </c>
      <c r="C244" s="131"/>
      <c r="D244" s="132"/>
      <c r="E244" s="144" t="s">
        <v>261</v>
      </c>
      <c r="F244" s="134"/>
      <c r="G244" s="135"/>
      <c r="H244" s="135"/>
      <c r="I244" s="135"/>
      <c r="J244" s="135"/>
      <c r="K244" s="135"/>
      <c r="L244" s="125"/>
      <c r="M244" s="136" t="s">
        <v>229</v>
      </c>
      <c r="N244" s="128"/>
      <c r="O244" s="128"/>
      <c r="P244" s="128"/>
      <c r="Q244" s="117"/>
    </row>
    <row r="245" spans="1:17" s="47" customFormat="1" ht="13.5" x14ac:dyDescent="0.25">
      <c r="A245" s="137"/>
      <c r="B245" s="130" t="s">
        <v>262</v>
      </c>
      <c r="C245" s="131"/>
      <c r="D245" s="132"/>
      <c r="E245" s="144" t="s">
        <v>263</v>
      </c>
      <c r="F245" s="134"/>
      <c r="G245" s="135"/>
      <c r="H245" s="135"/>
      <c r="I245" s="135"/>
      <c r="J245" s="135"/>
      <c r="K245" s="135"/>
      <c r="L245" s="125"/>
      <c r="M245" s="125" t="s">
        <v>234</v>
      </c>
      <c r="N245" s="128"/>
      <c r="O245" s="128"/>
      <c r="P245" s="128"/>
      <c r="Q245" s="117"/>
    </row>
    <row r="246" spans="1:17" s="47" customFormat="1" ht="13.5" x14ac:dyDescent="0.25">
      <c r="A246" s="137"/>
      <c r="B246" s="139"/>
      <c r="C246" s="131"/>
      <c r="D246" s="132"/>
      <c r="E246" s="145" t="s">
        <v>264</v>
      </c>
      <c r="F246" s="134"/>
      <c r="G246" s="135"/>
      <c r="H246" s="135"/>
      <c r="I246" s="135"/>
      <c r="J246" s="135"/>
      <c r="K246" s="135"/>
      <c r="L246" s="125"/>
      <c r="M246" s="125" t="s">
        <v>2221</v>
      </c>
      <c r="N246" s="128"/>
      <c r="O246" s="128"/>
      <c r="P246" s="128"/>
      <c r="Q246" s="117"/>
    </row>
    <row r="247" spans="1:17" s="47" customFormat="1" ht="13.5" x14ac:dyDescent="0.25">
      <c r="A247" s="137"/>
      <c r="B247" s="2157"/>
      <c r="C247" s="2158"/>
      <c r="D247" s="132"/>
      <c r="E247" s="145" t="s">
        <v>265</v>
      </c>
      <c r="F247" s="134"/>
      <c r="G247" s="135"/>
      <c r="H247" s="135"/>
      <c r="I247" s="135"/>
      <c r="J247" s="135"/>
      <c r="K247" s="135"/>
      <c r="L247" s="125"/>
      <c r="M247" s="125" t="s">
        <v>2222</v>
      </c>
      <c r="N247" s="115"/>
      <c r="O247" s="128"/>
      <c r="P247" s="141"/>
      <c r="Q247" s="117"/>
    </row>
    <row r="248" spans="1:17" s="47" customFormat="1" ht="13.5" x14ac:dyDescent="0.25">
      <c r="A248" s="137"/>
      <c r="B248" s="2157" t="s">
        <v>37</v>
      </c>
      <c r="C248" s="2158"/>
      <c r="D248" s="132"/>
      <c r="E248" s="145" t="s">
        <v>266</v>
      </c>
      <c r="F248" s="134"/>
      <c r="G248" s="135"/>
      <c r="H248" s="135"/>
      <c r="I248" s="135"/>
      <c r="J248" s="135"/>
      <c r="K248" s="135"/>
      <c r="L248" s="125"/>
      <c r="M248" s="125"/>
      <c r="N248" s="141"/>
      <c r="O248" s="128"/>
      <c r="P248" s="141"/>
      <c r="Q248" s="117"/>
    </row>
    <row r="249" spans="1:17" s="47" customFormat="1" ht="13.5" x14ac:dyDescent="0.25">
      <c r="A249" s="137"/>
      <c r="B249" s="139" t="s">
        <v>244</v>
      </c>
      <c r="C249" s="131"/>
      <c r="D249" s="132"/>
      <c r="E249" s="142" t="s">
        <v>267</v>
      </c>
      <c r="F249" s="134"/>
      <c r="G249" s="135"/>
      <c r="H249" s="135"/>
      <c r="I249" s="135"/>
      <c r="J249" s="135"/>
      <c r="K249" s="135"/>
      <c r="L249" s="125"/>
      <c r="M249" s="125"/>
      <c r="N249" s="141"/>
      <c r="O249" s="128"/>
      <c r="P249" s="141"/>
      <c r="Q249" s="117"/>
    </row>
    <row r="250" spans="1:17" s="47" customFormat="1" ht="13.5" x14ac:dyDescent="0.25">
      <c r="A250" s="137"/>
      <c r="B250" s="139" t="s">
        <v>248</v>
      </c>
      <c r="C250" s="131"/>
      <c r="D250" s="132"/>
      <c r="E250" s="142" t="s">
        <v>268</v>
      </c>
      <c r="F250" s="134"/>
      <c r="G250" s="135"/>
      <c r="H250" s="135"/>
      <c r="I250" s="135"/>
      <c r="J250" s="135"/>
      <c r="K250" s="135"/>
      <c r="L250" s="125"/>
      <c r="M250" s="125"/>
      <c r="N250" s="141"/>
      <c r="O250" s="128"/>
      <c r="P250" s="141"/>
      <c r="Q250" s="117"/>
    </row>
    <row r="251" spans="1:17" s="47" customFormat="1" ht="14.25" customHeight="1" x14ac:dyDescent="0.25">
      <c r="A251" s="137"/>
      <c r="B251" s="139" t="s">
        <v>269</v>
      </c>
      <c r="C251" s="131"/>
      <c r="D251" s="132" t="s">
        <v>33</v>
      </c>
      <c r="E251" s="243" t="s">
        <v>1658</v>
      </c>
      <c r="F251" s="134"/>
      <c r="G251" s="135"/>
      <c r="H251" s="135"/>
      <c r="I251" s="135"/>
      <c r="J251" s="135"/>
      <c r="K251" s="135"/>
      <c r="L251" s="125"/>
      <c r="M251" s="125"/>
      <c r="N251" s="141"/>
      <c r="O251" s="128"/>
      <c r="P251" s="141"/>
      <c r="Q251" s="117"/>
    </row>
    <row r="252" spans="1:17" s="47" customFormat="1" ht="14.25" customHeight="1" x14ac:dyDescent="0.25">
      <c r="A252" s="137"/>
      <c r="B252" s="68" t="s">
        <v>198</v>
      </c>
      <c r="C252" s="131"/>
      <c r="D252" s="132"/>
      <c r="E252" s="243" t="s">
        <v>1659</v>
      </c>
      <c r="F252" s="134"/>
      <c r="G252" s="135"/>
      <c r="H252" s="135"/>
      <c r="I252" s="135"/>
      <c r="J252" s="135"/>
      <c r="K252" s="135"/>
      <c r="L252" s="125"/>
      <c r="M252" s="125"/>
      <c r="N252" s="141"/>
      <c r="O252" s="128"/>
      <c r="P252" s="141"/>
      <c r="Q252" s="117"/>
    </row>
    <row r="253" spans="1:17" s="47" customFormat="1" ht="14.25" customHeight="1" x14ac:dyDescent="0.25">
      <c r="A253" s="137"/>
      <c r="B253" s="1726" t="s">
        <v>219</v>
      </c>
      <c r="C253" s="131"/>
      <c r="D253" s="132"/>
      <c r="E253" s="243" t="s">
        <v>1668</v>
      </c>
      <c r="F253" s="134"/>
      <c r="G253" s="135"/>
      <c r="H253" s="135"/>
      <c r="I253" s="135"/>
      <c r="J253" s="135"/>
      <c r="K253" s="135"/>
      <c r="L253" s="125"/>
      <c r="M253" s="125"/>
      <c r="N253" s="141"/>
      <c r="O253" s="128"/>
      <c r="P253" s="141"/>
      <c r="Q253" s="117"/>
    </row>
    <row r="254" spans="1:17" s="47" customFormat="1" ht="14.25" customHeight="1" x14ac:dyDescent="0.25">
      <c r="A254" s="137"/>
      <c r="B254" s="139"/>
      <c r="C254" s="131"/>
      <c r="D254" s="146"/>
      <c r="E254" s="152"/>
      <c r="F254" s="134"/>
      <c r="G254" s="135"/>
      <c r="H254" s="135"/>
      <c r="I254" s="135"/>
      <c r="J254" s="135"/>
      <c r="K254" s="135"/>
      <c r="L254" s="125"/>
      <c r="M254" s="125"/>
      <c r="N254" s="128"/>
      <c r="O254" s="128"/>
      <c r="P254" s="128"/>
      <c r="Q254" s="117"/>
    </row>
    <row r="255" spans="1:17" s="47" customFormat="1" ht="14.25" customHeight="1" x14ac:dyDescent="0.25">
      <c r="A255" s="137"/>
      <c r="B255" s="139"/>
      <c r="C255" s="131"/>
      <c r="D255" s="153" t="s">
        <v>44</v>
      </c>
      <c r="E255" s="154"/>
      <c r="F255" s="134"/>
      <c r="G255" s="135"/>
      <c r="H255" s="135"/>
      <c r="I255" s="135"/>
      <c r="J255" s="135"/>
      <c r="K255" s="135"/>
      <c r="L255" s="125"/>
      <c r="M255" s="125"/>
      <c r="N255" s="128"/>
      <c r="O255" s="128"/>
      <c r="P255" s="128"/>
      <c r="Q255" s="117"/>
    </row>
    <row r="256" spans="1:17" s="47" customFormat="1" ht="14.25" customHeight="1" x14ac:dyDescent="0.25">
      <c r="A256" s="137"/>
      <c r="B256" s="139"/>
      <c r="C256" s="131"/>
      <c r="D256" s="146" t="s">
        <v>46</v>
      </c>
      <c r="E256" s="155" t="s">
        <v>270</v>
      </c>
      <c r="F256" s="134"/>
      <c r="G256" s="135"/>
      <c r="H256" s="135"/>
      <c r="I256" s="135"/>
      <c r="J256" s="135"/>
      <c r="K256" s="135"/>
      <c r="L256" s="125"/>
      <c r="M256" s="125"/>
      <c r="N256" s="128"/>
      <c r="O256" s="128"/>
      <c r="P256" s="128"/>
      <c r="Q256" s="117"/>
    </row>
    <row r="257" spans="1:17" s="47" customFormat="1" ht="14.25" customHeight="1" x14ac:dyDescent="0.25">
      <c r="A257" s="137"/>
      <c r="B257" s="139"/>
      <c r="C257" s="131"/>
      <c r="D257" s="146"/>
      <c r="E257" s="155" t="s">
        <v>2272</v>
      </c>
      <c r="F257" s="134"/>
      <c r="G257" s="135"/>
      <c r="H257" s="135"/>
      <c r="I257" s="135"/>
      <c r="J257" s="135"/>
      <c r="K257" s="135"/>
      <c r="L257" s="125"/>
      <c r="M257" s="125"/>
      <c r="N257" s="128"/>
      <c r="O257" s="128"/>
      <c r="P257" s="128"/>
      <c r="Q257" s="117"/>
    </row>
    <row r="258" spans="1:17" s="47" customFormat="1" ht="13.5" x14ac:dyDescent="0.25">
      <c r="A258" s="156"/>
      <c r="B258" s="2159"/>
      <c r="C258" s="2160"/>
      <c r="D258" s="157"/>
      <c r="E258" s="158"/>
      <c r="F258" s="147"/>
      <c r="G258" s="147"/>
      <c r="H258" s="147"/>
      <c r="I258" s="147"/>
      <c r="J258" s="147"/>
      <c r="K258" s="147"/>
      <c r="L258" s="148"/>
      <c r="M258" s="148"/>
      <c r="N258" s="149"/>
      <c r="O258" s="149"/>
      <c r="P258" s="149"/>
      <c r="Q258" s="117"/>
    </row>
    <row r="259" spans="1:17" s="47" customFormat="1" ht="13.5" x14ac:dyDescent="0.25">
      <c r="A259" s="49" t="s">
        <v>193</v>
      </c>
      <c r="B259" s="118" t="s">
        <v>271</v>
      </c>
      <c r="C259" s="119"/>
      <c r="D259" s="120" t="s">
        <v>27</v>
      </c>
      <c r="E259" s="159" t="s">
        <v>1666</v>
      </c>
      <c r="F259" s="151"/>
      <c r="G259" s="124" t="s">
        <v>28</v>
      </c>
      <c r="H259" s="124" t="s">
        <v>28</v>
      </c>
      <c r="I259" s="124"/>
      <c r="J259" s="160" t="s">
        <v>29</v>
      </c>
      <c r="K259" s="135"/>
      <c r="L259" s="125" t="s">
        <v>273</v>
      </c>
      <c r="M259" s="127" t="s">
        <v>223</v>
      </c>
      <c r="N259" s="128" t="s">
        <v>224</v>
      </c>
      <c r="O259" s="128"/>
      <c r="P259" s="128"/>
      <c r="Q259" s="117"/>
    </row>
    <row r="260" spans="1:17" s="47" customFormat="1" ht="13.5" x14ac:dyDescent="0.25">
      <c r="A260" s="129"/>
      <c r="B260" s="130" t="s">
        <v>274</v>
      </c>
      <c r="C260" s="131"/>
      <c r="D260" s="132" t="s">
        <v>33</v>
      </c>
      <c r="E260" s="243" t="s">
        <v>1658</v>
      </c>
      <c r="F260" s="134"/>
      <c r="G260" s="135"/>
      <c r="H260" s="135"/>
      <c r="I260" s="135"/>
      <c r="J260" s="135"/>
      <c r="K260" s="135"/>
      <c r="L260" s="125"/>
      <c r="M260" s="136" t="s">
        <v>229</v>
      </c>
      <c r="N260" s="128" t="s">
        <v>230</v>
      </c>
      <c r="O260" s="128"/>
      <c r="P260" s="128"/>
      <c r="Q260" s="117"/>
    </row>
    <row r="261" spans="1:17" s="47" customFormat="1" ht="13.5" x14ac:dyDescent="0.25">
      <c r="A261" s="129"/>
      <c r="B261" s="130"/>
      <c r="C261" s="131"/>
      <c r="D261" s="132"/>
      <c r="E261" s="243" t="s">
        <v>1659</v>
      </c>
      <c r="F261" s="134"/>
      <c r="G261" s="135"/>
      <c r="H261" s="135"/>
      <c r="I261" s="135"/>
      <c r="J261" s="135"/>
      <c r="K261" s="135"/>
      <c r="L261" s="161"/>
      <c r="M261" s="125" t="s">
        <v>234</v>
      </c>
      <c r="N261" s="128"/>
      <c r="O261" s="128"/>
      <c r="P261" s="128"/>
      <c r="Q261" s="117"/>
    </row>
    <row r="262" spans="1:17" s="47" customFormat="1" ht="13.5" x14ac:dyDescent="0.25">
      <c r="A262" s="137"/>
      <c r="B262" s="139"/>
      <c r="C262" s="131"/>
      <c r="D262" s="132"/>
      <c r="E262" s="243" t="s">
        <v>2168</v>
      </c>
      <c r="F262" s="134"/>
      <c r="G262" s="135"/>
      <c r="H262" s="135"/>
      <c r="I262" s="135"/>
      <c r="J262" s="135"/>
      <c r="K262" s="135"/>
      <c r="L262" s="162"/>
      <c r="M262" s="125" t="s">
        <v>2221</v>
      </c>
      <c r="N262" s="128"/>
      <c r="O262" s="128"/>
      <c r="P262" s="128"/>
      <c r="Q262" s="117"/>
    </row>
    <row r="263" spans="1:17" s="47" customFormat="1" ht="13.5" x14ac:dyDescent="0.25">
      <c r="A263" s="137"/>
      <c r="B263" s="2161"/>
      <c r="C263" s="2162"/>
      <c r="D263" s="132"/>
      <c r="E263" s="1938" t="s">
        <v>275</v>
      </c>
      <c r="F263" s="134"/>
      <c r="G263" s="135"/>
      <c r="H263" s="135"/>
      <c r="I263" s="135"/>
      <c r="J263" s="135"/>
      <c r="K263" s="135"/>
      <c r="L263" s="125"/>
      <c r="M263" s="125" t="s">
        <v>2222</v>
      </c>
      <c r="N263" s="128"/>
      <c r="O263" s="128"/>
      <c r="P263" s="128"/>
      <c r="Q263" s="117"/>
    </row>
    <row r="264" spans="1:17" s="47" customFormat="1" ht="13.5" x14ac:dyDescent="0.25">
      <c r="A264" s="137"/>
      <c r="B264" s="2157" t="s">
        <v>37</v>
      </c>
      <c r="C264" s="2158"/>
      <c r="D264" s="132" t="s">
        <v>36</v>
      </c>
      <c r="E264" s="144" t="s">
        <v>276</v>
      </c>
      <c r="F264" s="134"/>
      <c r="G264" s="135"/>
      <c r="H264" s="135"/>
      <c r="I264" s="135"/>
      <c r="J264" s="135"/>
      <c r="K264" s="135"/>
      <c r="L264" s="125"/>
      <c r="M264" s="125"/>
      <c r="N264" s="128"/>
      <c r="O264" s="128"/>
      <c r="P264" s="128"/>
      <c r="Q264" s="117"/>
    </row>
    <row r="265" spans="1:17" s="47" customFormat="1" ht="13.5" x14ac:dyDescent="0.25">
      <c r="A265" s="137"/>
      <c r="B265" s="139" t="s">
        <v>244</v>
      </c>
      <c r="C265" s="131"/>
      <c r="D265" s="132"/>
      <c r="E265" s="144" t="s">
        <v>277</v>
      </c>
      <c r="F265" s="134"/>
      <c r="G265" s="135"/>
      <c r="H265" s="135"/>
      <c r="I265" s="135"/>
      <c r="J265" s="135"/>
      <c r="K265" s="135"/>
      <c r="L265" s="125"/>
      <c r="M265" s="125"/>
      <c r="N265" s="128"/>
      <c r="O265" s="128"/>
      <c r="P265" s="128"/>
      <c r="Q265" s="117"/>
    </row>
    <row r="266" spans="1:17" s="47" customFormat="1" ht="13.5" x14ac:dyDescent="0.25">
      <c r="A266" s="137"/>
      <c r="B266" s="139" t="s">
        <v>248</v>
      </c>
      <c r="C266" s="131"/>
      <c r="D266" s="132" t="s">
        <v>39</v>
      </c>
      <c r="E266" s="144" t="s">
        <v>278</v>
      </c>
      <c r="F266" s="134"/>
      <c r="G266" s="135"/>
      <c r="H266" s="135"/>
      <c r="I266" s="135"/>
      <c r="J266" s="135"/>
      <c r="K266" s="135"/>
      <c r="L266" s="125"/>
      <c r="M266" s="125"/>
      <c r="N266" s="161"/>
      <c r="O266" s="128"/>
      <c r="P266" s="128"/>
      <c r="Q266" s="117"/>
    </row>
    <row r="267" spans="1:17" s="47" customFormat="1" ht="14.25" customHeight="1" x14ac:dyDescent="0.25">
      <c r="A267" s="137"/>
      <c r="B267" s="139" t="s">
        <v>279</v>
      </c>
      <c r="C267" s="131"/>
      <c r="D267" s="132"/>
      <c r="E267" s="144" t="s">
        <v>280</v>
      </c>
      <c r="F267" s="134"/>
      <c r="G267" s="135"/>
      <c r="H267" s="135"/>
      <c r="I267" s="135"/>
      <c r="J267" s="135"/>
      <c r="K267" s="135"/>
      <c r="L267" s="161"/>
      <c r="M267" s="125"/>
      <c r="N267" s="128"/>
      <c r="O267" s="128"/>
      <c r="P267" s="128"/>
      <c r="Q267" s="117"/>
    </row>
    <row r="268" spans="1:17" s="47" customFormat="1" ht="13.5" x14ac:dyDescent="0.25">
      <c r="A268" s="137"/>
      <c r="B268" s="68"/>
      <c r="C268" s="131"/>
      <c r="D268" s="132" t="s">
        <v>141</v>
      </c>
      <c r="E268" s="144" t="s">
        <v>281</v>
      </c>
      <c r="F268" s="134"/>
      <c r="G268" s="135"/>
      <c r="H268" s="135"/>
      <c r="I268" s="135"/>
      <c r="J268" s="135"/>
      <c r="K268" s="135"/>
      <c r="L268" s="125"/>
      <c r="M268" s="125"/>
      <c r="N268" s="128"/>
      <c r="O268" s="128"/>
      <c r="P268" s="128"/>
      <c r="Q268" s="117"/>
    </row>
    <row r="269" spans="1:17" s="47" customFormat="1" ht="13.5" x14ac:dyDescent="0.25">
      <c r="A269" s="156"/>
      <c r="B269" s="163"/>
      <c r="C269" s="164"/>
      <c r="D269" s="165"/>
      <c r="E269" s="166" t="s">
        <v>282</v>
      </c>
      <c r="F269" s="167"/>
      <c r="G269" s="147"/>
      <c r="H269" s="147"/>
      <c r="I269" s="147"/>
      <c r="J269" s="147"/>
      <c r="K269" s="147"/>
      <c r="L269" s="148"/>
      <c r="M269" s="148"/>
      <c r="N269" s="2104"/>
      <c r="O269" s="149"/>
      <c r="P269" s="149"/>
      <c r="Q269" s="117"/>
    </row>
    <row r="270" spans="1:17" s="47" customFormat="1" ht="13.5" x14ac:dyDescent="0.25">
      <c r="A270" s="168"/>
      <c r="B270" s="169"/>
      <c r="C270" s="119"/>
      <c r="D270" s="120" t="s">
        <v>283</v>
      </c>
      <c r="E270" s="150" t="s">
        <v>284</v>
      </c>
      <c r="F270" s="151"/>
      <c r="G270" s="124"/>
      <c r="H270" s="124"/>
      <c r="I270" s="124"/>
      <c r="J270" s="124"/>
      <c r="K270" s="124"/>
      <c r="L270" s="160"/>
      <c r="M270" s="160"/>
      <c r="N270" s="170"/>
      <c r="O270" s="170"/>
      <c r="P270" s="170"/>
      <c r="Q270" s="117"/>
    </row>
    <row r="271" spans="1:17" s="47" customFormat="1" ht="13.5" x14ac:dyDescent="0.25">
      <c r="A271" s="137"/>
      <c r="B271" s="139"/>
      <c r="C271" s="131"/>
      <c r="D271" s="146"/>
      <c r="E271" s="144" t="s">
        <v>285</v>
      </c>
      <c r="F271" s="134"/>
      <c r="G271" s="135"/>
      <c r="H271" s="135"/>
      <c r="I271" s="135"/>
      <c r="J271" s="135"/>
      <c r="K271" s="135"/>
      <c r="L271" s="125"/>
      <c r="M271" s="125"/>
      <c r="N271" s="128"/>
      <c r="O271" s="128"/>
      <c r="P271" s="128"/>
      <c r="Q271" s="117"/>
    </row>
    <row r="272" spans="1:17" s="47" customFormat="1" ht="13.5" x14ac:dyDescent="0.25">
      <c r="A272" s="137"/>
      <c r="B272" s="139"/>
      <c r="C272" s="131"/>
      <c r="D272" s="146"/>
      <c r="E272" s="144" t="s">
        <v>286</v>
      </c>
      <c r="F272" s="134"/>
      <c r="G272" s="135"/>
      <c r="H272" s="135"/>
      <c r="I272" s="135"/>
      <c r="J272" s="135"/>
      <c r="K272" s="135"/>
      <c r="L272" s="125"/>
      <c r="M272" s="125"/>
      <c r="N272" s="128"/>
      <c r="O272" s="128"/>
      <c r="P272" s="128"/>
      <c r="Q272" s="117"/>
    </row>
    <row r="273" spans="1:17" s="47" customFormat="1" ht="13.5" x14ac:dyDescent="0.25">
      <c r="A273" s="137"/>
      <c r="B273" s="139"/>
      <c r="C273" s="131"/>
      <c r="D273" s="146"/>
      <c r="E273" s="144" t="s">
        <v>287</v>
      </c>
      <c r="F273" s="134"/>
      <c r="G273" s="135"/>
      <c r="H273" s="135"/>
      <c r="I273" s="134"/>
      <c r="J273" s="135"/>
      <c r="K273" s="135"/>
      <c r="L273" s="125"/>
      <c r="M273" s="125"/>
      <c r="N273" s="128"/>
      <c r="O273" s="128"/>
      <c r="P273" s="128"/>
      <c r="Q273" s="117"/>
    </row>
    <row r="274" spans="1:17" s="47" customFormat="1" ht="13.5" x14ac:dyDescent="0.25">
      <c r="A274" s="137"/>
      <c r="B274" s="139"/>
      <c r="C274" s="131"/>
      <c r="D274" s="146"/>
      <c r="E274" s="133" t="s">
        <v>288</v>
      </c>
      <c r="F274" s="134"/>
      <c r="G274" s="135"/>
      <c r="H274" s="135"/>
      <c r="I274" s="135"/>
      <c r="J274" s="135"/>
      <c r="K274" s="135"/>
      <c r="L274" s="125"/>
      <c r="M274" s="125"/>
      <c r="N274" s="128"/>
      <c r="O274" s="128"/>
      <c r="P274" s="128"/>
      <c r="Q274" s="117"/>
    </row>
    <row r="275" spans="1:17" s="47" customFormat="1" ht="13.5" x14ac:dyDescent="0.25">
      <c r="A275" s="137"/>
      <c r="B275" s="139"/>
      <c r="C275" s="131"/>
      <c r="D275" s="146"/>
      <c r="E275" s="133" t="s">
        <v>289</v>
      </c>
      <c r="F275" s="134"/>
      <c r="G275" s="135"/>
      <c r="H275" s="135"/>
      <c r="I275" s="135"/>
      <c r="J275" s="135"/>
      <c r="K275" s="135"/>
      <c r="L275" s="125"/>
      <c r="M275" s="125"/>
      <c r="N275" s="128"/>
      <c r="O275" s="128"/>
      <c r="P275" s="128"/>
      <c r="Q275" s="117"/>
    </row>
    <row r="276" spans="1:17" s="47" customFormat="1" ht="13.5" x14ac:dyDescent="0.25">
      <c r="A276" s="137"/>
      <c r="B276" s="139"/>
      <c r="C276" s="131"/>
      <c r="D276" s="146"/>
      <c r="E276" s="133" t="s">
        <v>290</v>
      </c>
      <c r="F276" s="134"/>
      <c r="G276" s="135"/>
      <c r="H276" s="135"/>
      <c r="I276" s="135"/>
      <c r="J276" s="135"/>
      <c r="K276" s="135"/>
      <c r="L276" s="125"/>
      <c r="M276" s="125"/>
      <c r="N276" s="128"/>
      <c r="O276" s="128"/>
      <c r="P276" s="128"/>
      <c r="Q276" s="117"/>
    </row>
    <row r="277" spans="1:17" s="47" customFormat="1" ht="13.5" x14ac:dyDescent="0.25">
      <c r="A277" s="137"/>
      <c r="B277" s="139"/>
      <c r="C277" s="131"/>
      <c r="D277" s="146"/>
      <c r="E277" s="133" t="s">
        <v>291</v>
      </c>
      <c r="F277" s="134"/>
      <c r="G277" s="135"/>
      <c r="H277" s="135"/>
      <c r="I277" s="135"/>
      <c r="J277" s="135"/>
      <c r="K277" s="135"/>
      <c r="L277" s="125"/>
      <c r="M277" s="125"/>
      <c r="N277" s="128"/>
      <c r="O277" s="128"/>
      <c r="P277" s="128"/>
      <c r="Q277" s="117"/>
    </row>
    <row r="278" spans="1:17" s="47" customFormat="1" ht="13.5" customHeight="1" x14ac:dyDescent="0.25">
      <c r="A278" s="137"/>
      <c r="B278" s="139"/>
      <c r="C278" s="131"/>
      <c r="D278" s="146"/>
      <c r="E278" s="133" t="s">
        <v>292</v>
      </c>
      <c r="F278" s="134"/>
      <c r="G278" s="135"/>
      <c r="H278" s="135"/>
      <c r="I278" s="135"/>
      <c r="J278" s="135"/>
      <c r="K278" s="135"/>
      <c r="L278" s="125"/>
      <c r="M278" s="125"/>
      <c r="N278" s="128"/>
      <c r="O278" s="128"/>
      <c r="P278" s="128"/>
      <c r="Q278" s="117"/>
    </row>
    <row r="279" spans="1:17" s="47" customFormat="1" ht="13.5" x14ac:dyDescent="0.25">
      <c r="A279" s="137"/>
      <c r="B279" s="139"/>
      <c r="C279" s="131"/>
      <c r="D279" s="146"/>
      <c r="E279" s="133" t="s">
        <v>293</v>
      </c>
      <c r="F279" s="134"/>
      <c r="G279" s="135"/>
      <c r="H279" s="135"/>
      <c r="I279" s="135"/>
      <c r="J279" s="135"/>
      <c r="K279" s="135"/>
      <c r="L279" s="125"/>
      <c r="M279" s="125"/>
      <c r="N279" s="128"/>
      <c r="O279" s="128"/>
      <c r="P279" s="128"/>
      <c r="Q279" s="117"/>
    </row>
    <row r="280" spans="1:17" s="47" customFormat="1" ht="13.5" customHeight="1" x14ac:dyDescent="0.25">
      <c r="A280" s="137"/>
      <c r="B280" s="139"/>
      <c r="C280" s="131"/>
      <c r="D280" s="146"/>
      <c r="E280" s="133" t="s">
        <v>294</v>
      </c>
      <c r="F280" s="134"/>
      <c r="G280" s="135"/>
      <c r="H280" s="135"/>
      <c r="I280" s="135"/>
      <c r="J280" s="135"/>
      <c r="K280" s="135"/>
      <c r="L280" s="125"/>
      <c r="M280" s="125"/>
      <c r="N280" s="128"/>
      <c r="O280" s="128"/>
      <c r="P280" s="128"/>
      <c r="Q280" s="117"/>
    </row>
    <row r="281" spans="1:17" s="47" customFormat="1" ht="13.5" customHeight="1" x14ac:dyDescent="0.25">
      <c r="A281" s="137"/>
      <c r="B281" s="139"/>
      <c r="C281" s="131"/>
      <c r="D281" s="146"/>
      <c r="E281" s="133" t="s">
        <v>295</v>
      </c>
      <c r="F281" s="134"/>
      <c r="G281" s="135"/>
      <c r="H281" s="135"/>
      <c r="I281" s="135"/>
      <c r="J281" s="135"/>
      <c r="K281" s="135"/>
      <c r="L281" s="125"/>
      <c r="M281" s="125"/>
      <c r="N281" s="128"/>
      <c r="O281" s="128"/>
      <c r="P281" s="128"/>
      <c r="Q281" s="117"/>
    </row>
    <row r="282" spans="1:17" s="47" customFormat="1" ht="13.5" x14ac:dyDescent="0.25">
      <c r="A282" s="137"/>
      <c r="B282" s="139"/>
      <c r="C282" s="131"/>
      <c r="D282" s="146"/>
      <c r="E282" s="133" t="s">
        <v>296</v>
      </c>
      <c r="F282" s="134"/>
      <c r="G282" s="135"/>
      <c r="H282" s="135"/>
      <c r="I282" s="135"/>
      <c r="J282" s="135"/>
      <c r="K282" s="135"/>
      <c r="L282" s="125"/>
      <c r="M282" s="125"/>
      <c r="N282" s="128"/>
      <c r="O282" s="128"/>
      <c r="P282" s="128"/>
      <c r="Q282" s="117"/>
    </row>
    <row r="283" spans="1:17" s="47" customFormat="1" ht="13.5" x14ac:dyDescent="0.25">
      <c r="A283" s="137"/>
      <c r="B283" s="139"/>
      <c r="C283" s="131"/>
      <c r="D283" s="132" t="s">
        <v>210</v>
      </c>
      <c r="E283" s="144" t="s">
        <v>297</v>
      </c>
      <c r="F283" s="134"/>
      <c r="G283" s="135"/>
      <c r="H283" s="135"/>
      <c r="I283" s="135"/>
      <c r="J283" s="135"/>
      <c r="K283" s="135"/>
      <c r="L283" s="125"/>
      <c r="M283" s="125"/>
      <c r="N283" s="128"/>
      <c r="O283" s="128"/>
      <c r="P283" s="128"/>
      <c r="Q283" s="117"/>
    </row>
    <row r="284" spans="1:17" s="47" customFormat="1" ht="13.5" customHeight="1" x14ac:dyDescent="0.25">
      <c r="A284" s="137"/>
      <c r="B284" s="139"/>
      <c r="C284" s="131"/>
      <c r="D284" s="146"/>
      <c r="E284" s="145" t="s">
        <v>298</v>
      </c>
      <c r="F284" s="134"/>
      <c r="G284" s="135"/>
      <c r="H284" s="135"/>
      <c r="I284" s="135"/>
      <c r="J284" s="135"/>
      <c r="K284" s="135"/>
      <c r="L284" s="125"/>
      <c r="M284" s="125"/>
      <c r="N284" s="128"/>
      <c r="O284" s="128"/>
      <c r="P284" s="128"/>
      <c r="Q284" s="117"/>
    </row>
    <row r="285" spans="1:17" s="47" customFormat="1" ht="13.5" x14ac:dyDescent="0.25">
      <c r="A285" s="137"/>
      <c r="B285" s="139"/>
      <c r="C285" s="131"/>
      <c r="D285" s="132" t="s">
        <v>214</v>
      </c>
      <c r="E285" s="144" t="s">
        <v>299</v>
      </c>
      <c r="F285" s="134"/>
      <c r="G285" s="135"/>
      <c r="H285" s="135"/>
      <c r="I285" s="135"/>
      <c r="J285" s="135"/>
      <c r="K285" s="135"/>
      <c r="L285" s="125"/>
      <c r="M285" s="125"/>
      <c r="N285" s="128"/>
      <c r="O285" s="128"/>
      <c r="P285" s="128"/>
      <c r="Q285" s="117"/>
    </row>
    <row r="286" spans="1:17" s="47" customFormat="1" ht="13.5" x14ac:dyDescent="0.25">
      <c r="A286" s="137"/>
      <c r="B286" s="139"/>
      <c r="C286" s="131"/>
      <c r="D286" s="146"/>
      <c r="E286" s="133" t="s">
        <v>300</v>
      </c>
      <c r="F286" s="134"/>
      <c r="G286" s="135"/>
      <c r="H286" s="135"/>
      <c r="I286" s="135"/>
      <c r="J286" s="135"/>
      <c r="K286" s="135"/>
      <c r="L286" s="125"/>
      <c r="M286" s="125"/>
      <c r="N286" s="128"/>
      <c r="O286" s="128"/>
      <c r="P286" s="128"/>
      <c r="Q286" s="117"/>
    </row>
    <row r="287" spans="1:17" s="47" customFormat="1" ht="13.5" x14ac:dyDescent="0.25">
      <c r="A287" s="137"/>
      <c r="B287" s="139"/>
      <c r="C287" s="131"/>
      <c r="D287" s="146"/>
      <c r="E287" s="133" t="s">
        <v>301</v>
      </c>
      <c r="F287" s="134"/>
      <c r="G287" s="135"/>
      <c r="H287" s="135"/>
      <c r="I287" s="135"/>
      <c r="J287" s="135"/>
      <c r="K287" s="135"/>
      <c r="L287" s="125"/>
      <c r="M287" s="125"/>
      <c r="N287" s="128"/>
      <c r="O287" s="128"/>
      <c r="P287" s="128"/>
      <c r="Q287" s="117"/>
    </row>
    <row r="288" spans="1:17" s="116" customFormat="1" ht="13.5" x14ac:dyDescent="0.25">
      <c r="A288" s="137"/>
      <c r="B288" s="139"/>
      <c r="C288" s="131"/>
      <c r="D288" s="132" t="s">
        <v>302</v>
      </c>
      <c r="E288" s="144" t="s">
        <v>303</v>
      </c>
      <c r="F288" s="134"/>
      <c r="G288" s="135"/>
      <c r="H288" s="135"/>
      <c r="I288" s="135"/>
      <c r="J288" s="135"/>
      <c r="K288" s="135"/>
      <c r="L288" s="125"/>
      <c r="M288" s="125"/>
      <c r="N288" s="128"/>
      <c r="O288" s="128"/>
      <c r="P288" s="128"/>
    </row>
    <row r="289" spans="1:16" s="116" customFormat="1" ht="13.5" x14ac:dyDescent="0.25">
      <c r="A289" s="137"/>
      <c r="B289" s="139"/>
      <c r="C289" s="131"/>
      <c r="D289" s="132"/>
      <c r="E289" s="144" t="s">
        <v>304</v>
      </c>
      <c r="F289" s="134"/>
      <c r="G289" s="135"/>
      <c r="H289" s="135"/>
      <c r="I289" s="135"/>
      <c r="J289" s="135"/>
      <c r="K289" s="135"/>
      <c r="L289" s="125"/>
      <c r="M289" s="125"/>
      <c r="N289" s="128"/>
      <c r="O289" s="128"/>
      <c r="P289" s="128"/>
    </row>
    <row r="290" spans="1:16" s="116" customFormat="1" ht="13.5" x14ac:dyDescent="0.25">
      <c r="A290" s="137"/>
      <c r="B290" s="139"/>
      <c r="C290" s="131"/>
      <c r="D290" s="132"/>
      <c r="E290" s="144" t="s">
        <v>305</v>
      </c>
      <c r="F290" s="134"/>
      <c r="G290" s="135"/>
      <c r="H290" s="135"/>
      <c r="I290" s="135"/>
      <c r="J290" s="135"/>
      <c r="K290" s="135"/>
      <c r="L290" s="125"/>
      <c r="M290" s="125"/>
      <c r="N290" s="128"/>
      <c r="O290" s="128"/>
      <c r="P290" s="128"/>
    </row>
    <row r="291" spans="1:16" s="116" customFormat="1" ht="13.5" x14ac:dyDescent="0.25">
      <c r="A291" s="137"/>
      <c r="B291" s="139"/>
      <c r="C291" s="131"/>
      <c r="D291" s="132" t="s">
        <v>306</v>
      </c>
      <c r="E291" s="142" t="s">
        <v>307</v>
      </c>
      <c r="F291" s="134"/>
      <c r="G291" s="135"/>
      <c r="H291" s="135"/>
      <c r="I291" s="135"/>
      <c r="J291" s="135"/>
      <c r="K291" s="135"/>
      <c r="L291" s="125"/>
      <c r="M291" s="125"/>
      <c r="N291" s="128"/>
      <c r="O291" s="128"/>
      <c r="P291" s="128"/>
    </row>
    <row r="292" spans="1:16" s="116" customFormat="1" ht="13.5" x14ac:dyDescent="0.25">
      <c r="A292" s="137"/>
      <c r="B292" s="139"/>
      <c r="C292" s="131"/>
      <c r="D292" s="132"/>
      <c r="E292" s="142" t="s">
        <v>308</v>
      </c>
      <c r="F292" s="134"/>
      <c r="G292" s="135"/>
      <c r="H292" s="135"/>
      <c r="I292" s="135"/>
      <c r="J292" s="135"/>
      <c r="K292" s="135"/>
      <c r="L292" s="125"/>
      <c r="M292" s="125"/>
      <c r="N292" s="128"/>
      <c r="O292" s="128"/>
      <c r="P292" s="128"/>
    </row>
    <row r="293" spans="1:16" s="116" customFormat="1" ht="13.5" x14ac:dyDescent="0.25">
      <c r="A293" s="137"/>
      <c r="B293" s="139"/>
      <c r="C293" s="131"/>
      <c r="D293" s="132"/>
      <c r="E293" s="142" t="s">
        <v>309</v>
      </c>
      <c r="F293" s="134"/>
      <c r="G293" s="135"/>
      <c r="H293" s="135"/>
      <c r="I293" s="135"/>
      <c r="J293" s="135"/>
      <c r="K293" s="135"/>
      <c r="L293" s="125"/>
      <c r="M293" s="125"/>
      <c r="N293" s="128"/>
      <c r="O293" s="128"/>
      <c r="P293" s="128"/>
    </row>
    <row r="294" spans="1:16" s="116" customFormat="1" ht="13.5" x14ac:dyDescent="0.25">
      <c r="A294" s="137"/>
      <c r="B294" s="139"/>
      <c r="C294" s="131"/>
      <c r="D294" s="132" t="s">
        <v>310</v>
      </c>
      <c r="E294" s="142" t="s">
        <v>311</v>
      </c>
      <c r="F294" s="134"/>
      <c r="G294" s="135"/>
      <c r="H294" s="135"/>
      <c r="I294" s="135"/>
      <c r="J294" s="135"/>
      <c r="K294" s="135"/>
      <c r="L294" s="125"/>
      <c r="M294" s="125"/>
      <c r="N294" s="128"/>
      <c r="O294" s="128"/>
      <c r="P294" s="128"/>
    </row>
    <row r="295" spans="1:16" s="116" customFormat="1" ht="13.5" x14ac:dyDescent="0.25">
      <c r="A295" s="137"/>
      <c r="B295" s="139"/>
      <c r="C295" s="131"/>
      <c r="D295" s="146"/>
      <c r="E295" s="142" t="s">
        <v>312</v>
      </c>
      <c r="F295" s="134"/>
      <c r="G295" s="135"/>
      <c r="H295" s="135"/>
      <c r="I295" s="135"/>
      <c r="J295" s="135"/>
      <c r="K295" s="135"/>
      <c r="L295" s="125"/>
      <c r="M295" s="125"/>
      <c r="N295" s="128"/>
      <c r="O295" s="128"/>
      <c r="P295" s="128"/>
    </row>
    <row r="296" spans="1:16" s="116" customFormat="1" ht="13.5" x14ac:dyDescent="0.25">
      <c r="A296" s="137"/>
      <c r="B296" s="139"/>
      <c r="C296" s="131"/>
      <c r="D296" s="146"/>
      <c r="E296" s="142" t="s">
        <v>313</v>
      </c>
      <c r="F296" s="134"/>
      <c r="G296" s="135"/>
      <c r="H296" s="135"/>
      <c r="I296" s="135"/>
      <c r="J296" s="135"/>
      <c r="K296" s="135"/>
      <c r="L296" s="125"/>
      <c r="M296" s="125"/>
      <c r="N296" s="128"/>
      <c r="O296" s="128"/>
      <c r="P296" s="128"/>
    </row>
    <row r="297" spans="1:16" s="116" customFormat="1" ht="13.5" x14ac:dyDescent="0.25">
      <c r="A297" s="137"/>
      <c r="B297" s="139"/>
      <c r="C297" s="131"/>
      <c r="D297" s="146"/>
      <c r="E297" s="152"/>
      <c r="F297" s="134"/>
      <c r="G297" s="135"/>
      <c r="H297" s="135"/>
      <c r="I297" s="135"/>
      <c r="J297" s="135"/>
      <c r="K297" s="135"/>
      <c r="L297" s="125"/>
      <c r="M297" s="125"/>
      <c r="N297" s="128"/>
      <c r="O297" s="128"/>
      <c r="P297" s="128"/>
    </row>
    <row r="298" spans="1:16" s="47" customFormat="1" ht="13.5" x14ac:dyDescent="0.25">
      <c r="A298" s="82" t="s">
        <v>186</v>
      </c>
      <c r="B298" s="83"/>
      <c r="C298" s="84"/>
      <c r="D298" s="85"/>
      <c r="E298" s="86"/>
      <c r="F298" s="87"/>
      <c r="G298" s="88"/>
      <c r="H298" s="88"/>
      <c r="I298" s="87"/>
      <c r="J298" s="87"/>
      <c r="K298" s="87"/>
      <c r="L298" s="88"/>
      <c r="M298" s="88"/>
      <c r="N298" s="88"/>
      <c r="O298" s="88"/>
      <c r="P298" s="88"/>
    </row>
    <row r="299" spans="1:16" s="47" customFormat="1" ht="13.5" x14ac:dyDescent="0.25">
      <c r="A299" s="49" t="s">
        <v>2161</v>
      </c>
      <c r="B299" s="89" t="s">
        <v>216</v>
      </c>
      <c r="C299" s="51"/>
      <c r="D299" s="90" t="s">
        <v>27</v>
      </c>
      <c r="E299" s="91" t="s">
        <v>217</v>
      </c>
      <c r="F299" s="54" t="s">
        <v>30</v>
      </c>
      <c r="G299" s="92"/>
      <c r="H299" s="61"/>
      <c r="I299" s="93" t="s">
        <v>29</v>
      </c>
      <c r="J299" s="94" t="s">
        <v>30</v>
      </c>
      <c r="K299" s="94" t="s">
        <v>30</v>
      </c>
      <c r="L299" s="54"/>
      <c r="M299" s="187" t="s">
        <v>31</v>
      </c>
      <c r="N299" s="58" t="s">
        <v>32</v>
      </c>
      <c r="O299" s="95"/>
      <c r="P299" s="57"/>
    </row>
    <row r="300" spans="1:16" s="47" customFormat="1" ht="13.5" x14ac:dyDescent="0.25">
      <c r="A300" s="49"/>
      <c r="B300" s="74"/>
      <c r="C300" s="51"/>
      <c r="D300" s="90" t="s">
        <v>33</v>
      </c>
      <c r="E300" s="243" t="s">
        <v>1658</v>
      </c>
      <c r="F300" s="76"/>
      <c r="G300" s="96"/>
      <c r="H300" s="97"/>
      <c r="I300" s="57"/>
      <c r="J300" s="93"/>
      <c r="K300" s="57"/>
      <c r="L300" s="98"/>
      <c r="M300" s="201" t="s">
        <v>2238</v>
      </c>
      <c r="N300" s="64" t="s">
        <v>2241</v>
      </c>
      <c r="O300" s="95"/>
      <c r="P300" s="57"/>
    </row>
    <row r="301" spans="1:16" s="47" customFormat="1" ht="13.5" x14ac:dyDescent="0.25">
      <c r="A301" s="49"/>
      <c r="B301" s="65" t="s">
        <v>37</v>
      </c>
      <c r="C301" s="51"/>
      <c r="D301" s="61"/>
      <c r="E301" s="243" t="s">
        <v>1659</v>
      </c>
      <c r="F301" s="62"/>
      <c r="G301" s="96"/>
      <c r="H301" s="97"/>
      <c r="I301" s="57"/>
      <c r="J301" s="57"/>
      <c r="K301" s="57"/>
      <c r="L301" s="98"/>
      <c r="M301" s="197" t="s">
        <v>2239</v>
      </c>
      <c r="N301" s="57" t="s">
        <v>2240</v>
      </c>
      <c r="O301" s="95"/>
      <c r="P301" s="57"/>
    </row>
    <row r="302" spans="1:16" s="47" customFormat="1" ht="13.5" x14ac:dyDescent="0.25">
      <c r="A302" s="49"/>
      <c r="B302" s="79" t="s">
        <v>191</v>
      </c>
      <c r="C302" s="99"/>
      <c r="D302" s="100"/>
      <c r="E302" s="243" t="s">
        <v>1668</v>
      </c>
      <c r="F302" s="62"/>
      <c r="G302" s="96"/>
      <c r="H302" s="97"/>
      <c r="I302" s="57"/>
      <c r="J302" s="57"/>
      <c r="K302" s="57"/>
      <c r="L302" s="98"/>
      <c r="M302" s="26" t="s">
        <v>40</v>
      </c>
      <c r="N302" s="64"/>
      <c r="O302" s="66"/>
      <c r="P302" s="57"/>
    </row>
    <row r="303" spans="1:16" s="47" customFormat="1" ht="13.5" x14ac:dyDescent="0.25">
      <c r="A303" s="49"/>
      <c r="B303" s="79" t="s">
        <v>218</v>
      </c>
      <c r="C303" s="99"/>
      <c r="D303" s="90" t="s">
        <v>36</v>
      </c>
      <c r="E303" s="103" t="s">
        <v>1656</v>
      </c>
      <c r="F303" s="81"/>
      <c r="G303" s="2107">
        <f>H303/3850</f>
        <v>1.6363636363636363E-3</v>
      </c>
      <c r="H303" s="102">
        <v>6.3</v>
      </c>
      <c r="I303" s="57"/>
      <c r="J303" s="57"/>
      <c r="K303" s="57"/>
      <c r="L303" s="98"/>
      <c r="M303" s="59"/>
      <c r="N303" s="57"/>
      <c r="O303" s="66"/>
      <c r="P303" s="57"/>
    </row>
    <row r="304" spans="1:16" s="47" customFormat="1" ht="13.5" x14ac:dyDescent="0.25">
      <c r="A304" s="49"/>
      <c r="B304" s="68" t="s">
        <v>198</v>
      </c>
      <c r="C304" s="69"/>
      <c r="D304" s="90"/>
      <c r="E304" s="103"/>
      <c r="F304" s="81"/>
      <c r="G304" s="96"/>
      <c r="H304" s="97"/>
      <c r="I304" s="57"/>
      <c r="J304" s="57"/>
      <c r="K304" s="57"/>
      <c r="L304" s="98"/>
      <c r="M304" s="104"/>
      <c r="N304" s="57"/>
      <c r="O304" s="66"/>
      <c r="P304" s="57"/>
    </row>
    <row r="305" spans="1:16" s="47" customFormat="1" ht="13.5" x14ac:dyDescent="0.25">
      <c r="A305" s="49"/>
      <c r="B305" s="61" t="s">
        <v>219</v>
      </c>
      <c r="C305" s="61"/>
      <c r="D305" s="105"/>
      <c r="E305" s="101"/>
      <c r="F305" s="81"/>
      <c r="G305" s="96"/>
      <c r="H305" s="97"/>
      <c r="I305" s="57"/>
      <c r="J305" s="57"/>
      <c r="K305" s="57"/>
      <c r="L305" s="98"/>
      <c r="M305" s="104"/>
      <c r="N305" s="57"/>
      <c r="O305" s="66"/>
      <c r="P305" s="57"/>
    </row>
    <row r="306" spans="1:16" s="47" customFormat="1" ht="13.5" x14ac:dyDescent="0.25">
      <c r="A306" s="49"/>
      <c r="B306" s="79" t="s">
        <v>45</v>
      </c>
      <c r="C306" s="18"/>
      <c r="D306" s="90"/>
      <c r="E306" s="101"/>
      <c r="F306" s="81"/>
      <c r="G306" s="96"/>
      <c r="H306" s="97"/>
      <c r="I306" s="57"/>
      <c r="J306" s="57"/>
      <c r="K306" s="57"/>
      <c r="L306" s="98"/>
      <c r="M306" s="104"/>
      <c r="N306" s="57"/>
      <c r="O306" s="66"/>
      <c r="P306" s="57"/>
    </row>
    <row r="307" spans="1:16" s="47" customFormat="1" ht="13.5" x14ac:dyDescent="0.25">
      <c r="A307" s="49"/>
      <c r="B307" s="79" t="s">
        <v>1793</v>
      </c>
      <c r="C307" s="18"/>
      <c r="D307" s="90"/>
      <c r="E307" s="101"/>
      <c r="F307" s="81"/>
      <c r="G307" s="96"/>
      <c r="H307" s="97"/>
      <c r="I307" s="57"/>
      <c r="J307" s="57"/>
      <c r="K307" s="57"/>
      <c r="L307" s="98"/>
      <c r="M307" s="104"/>
      <c r="N307" s="57"/>
      <c r="O307" s="66"/>
      <c r="P307" s="57"/>
    </row>
    <row r="308" spans="1:16" s="47" customFormat="1" ht="13.5" x14ac:dyDescent="0.25">
      <c r="A308" s="1601"/>
      <c r="B308" s="1549"/>
      <c r="C308" s="106"/>
      <c r="D308" s="107"/>
      <c r="E308" s="108"/>
      <c r="F308" s="109"/>
      <c r="G308" s="110"/>
      <c r="H308" s="111"/>
      <c r="I308" s="112"/>
      <c r="J308" s="112"/>
      <c r="K308" s="112"/>
      <c r="L308" s="113"/>
      <c r="M308" s="107"/>
      <c r="N308" s="112"/>
      <c r="O308" s="114"/>
      <c r="P308" s="112"/>
    </row>
    <row r="310" spans="1:16" x14ac:dyDescent="0.25">
      <c r="H310" s="172">
        <f>SUM(H187:H201,H303:H308)</f>
        <v>18.7</v>
      </c>
    </row>
    <row r="311" spans="1:16" x14ac:dyDescent="0.25">
      <c r="P311" s="172">
        <f>+H312-6</f>
        <v>46844.504395933545</v>
      </c>
    </row>
    <row r="312" spans="1:16" x14ac:dyDescent="0.25">
      <c r="H312" s="172">
        <f>+H310+[1]GDU!I150+[1]GOSM!I298+'[1]GACU SOP'!I2567+'[1]GACU SOP HU '!I1310+'[1]GACU SAM'!H664+'[1]GACU SDCI '!I119+[1]SG!I147+[1]GDS!I63+[1]GAF!I49</f>
        <v>46850.504395933545</v>
      </c>
    </row>
  </sheetData>
  <mergeCells count="24">
    <mergeCell ref="B258:C258"/>
    <mergeCell ref="B263:C263"/>
    <mergeCell ref="B264:C264"/>
    <mergeCell ref="D4:F4"/>
    <mergeCell ref="G4:H4"/>
    <mergeCell ref="I4:K4"/>
    <mergeCell ref="B247:C247"/>
    <mergeCell ref="B248:C248"/>
    <mergeCell ref="A8:P8"/>
    <mergeCell ref="A9:P9"/>
    <mergeCell ref="A202:P202"/>
    <mergeCell ref="M4:M7"/>
    <mergeCell ref="N4:N7"/>
    <mergeCell ref="O4:P4"/>
    <mergeCell ref="D5:E7"/>
    <mergeCell ref="F5:F7"/>
    <mergeCell ref="G5:G7"/>
    <mergeCell ref="I5:I7"/>
    <mergeCell ref="J5:K6"/>
    <mergeCell ref="O5:O7"/>
    <mergeCell ref="P5:P7"/>
    <mergeCell ref="L4:L7"/>
    <mergeCell ref="A4:A7"/>
    <mergeCell ref="B4:C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verticalDpi="598" r:id="rId1"/>
  <headerFooter alignWithMargins="0">
    <oddHeader>&amp;C&amp;"Arial Narrow,Negrita"&amp;12TEXTO ÚNICO DE PROCEDIMIENTOS ADMINISTRATIVOS - TUPA MUNICIPALIDAD DE SAN ISIDRO</oddHeader>
    <oddFooter>&amp;LNota: La forma de pago es en ventanilla, con efectivo, cheque certificado, cheque  de gerencia o tarjeta de débito o créditoTodos los formularios son de distribución gratuita</oddFooter>
  </headerFooter>
  <rowBreaks count="5" manualBreakCount="5">
    <brk id="57" max="15" man="1"/>
    <brk id="115" max="15" man="1"/>
    <brk id="165" max="15" man="1"/>
    <brk id="215" max="15" man="1"/>
    <brk id="269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68"/>
  <sheetViews>
    <sheetView showGridLines="0" view="pageBreakPreview" topLeftCell="B1" zoomScaleSheetLayoutView="100" zoomScalePageLayoutView="55" workbookViewId="0">
      <selection activeCell="C24" sqref="C24"/>
    </sheetView>
  </sheetViews>
  <sheetFormatPr baseColWidth="10" defaultRowHeight="15" x14ac:dyDescent="0.25"/>
  <cols>
    <col min="1" max="1" width="2.140625" customWidth="1"/>
    <col min="2" max="2" width="5.7109375" customWidth="1"/>
    <col min="3" max="3" width="16.42578125" customWidth="1"/>
    <col min="4" max="4" width="18.7109375" customWidth="1"/>
    <col min="5" max="5" width="3.140625" customWidth="1"/>
    <col min="6" max="6" width="71" customWidth="1"/>
    <col min="7" max="8" width="9.28515625" customWidth="1"/>
    <col min="9" max="9" width="9.140625" customWidth="1"/>
    <col min="10" max="10" width="10" customWidth="1"/>
    <col min="11" max="11" width="6.7109375" customWidth="1"/>
    <col min="12" max="12" width="6.5703125" customWidth="1"/>
    <col min="13" max="13" width="10.5703125" customWidth="1"/>
    <col min="14" max="14" width="12" customWidth="1"/>
    <col min="16" max="17" width="13.85546875" customWidth="1"/>
    <col min="257" max="257" width="2.140625" customWidth="1"/>
    <col min="258" max="258" width="5.7109375" customWidth="1"/>
    <col min="259" max="259" width="16.42578125" customWidth="1"/>
    <col min="260" max="260" width="18.7109375" customWidth="1"/>
    <col min="261" max="261" width="3.140625" customWidth="1"/>
    <col min="262" max="262" width="71" customWidth="1"/>
    <col min="263" max="264" width="9.28515625" customWidth="1"/>
    <col min="265" max="265" width="8" customWidth="1"/>
    <col min="266" max="266" width="10" customWidth="1"/>
    <col min="267" max="267" width="6.7109375" customWidth="1"/>
    <col min="268" max="268" width="6.5703125" customWidth="1"/>
    <col min="269" max="269" width="10.5703125" customWidth="1"/>
    <col min="270" max="270" width="12" customWidth="1"/>
    <col min="272" max="273" width="13.85546875" customWidth="1"/>
    <col min="513" max="513" width="2.140625" customWidth="1"/>
    <col min="514" max="514" width="5.7109375" customWidth="1"/>
    <col min="515" max="515" width="16.42578125" customWidth="1"/>
    <col min="516" max="516" width="18.7109375" customWidth="1"/>
    <col min="517" max="517" width="3.140625" customWidth="1"/>
    <col min="518" max="518" width="71" customWidth="1"/>
    <col min="519" max="520" width="9.28515625" customWidth="1"/>
    <col min="521" max="521" width="8" customWidth="1"/>
    <col min="522" max="522" width="10" customWidth="1"/>
    <col min="523" max="523" width="6.7109375" customWidth="1"/>
    <col min="524" max="524" width="6.5703125" customWidth="1"/>
    <col min="525" max="525" width="10.5703125" customWidth="1"/>
    <col min="526" max="526" width="12" customWidth="1"/>
    <col min="528" max="529" width="13.85546875" customWidth="1"/>
    <col min="769" max="769" width="2.140625" customWidth="1"/>
    <col min="770" max="770" width="5.7109375" customWidth="1"/>
    <col min="771" max="771" width="16.42578125" customWidth="1"/>
    <col min="772" max="772" width="18.7109375" customWidth="1"/>
    <col min="773" max="773" width="3.140625" customWidth="1"/>
    <col min="774" max="774" width="71" customWidth="1"/>
    <col min="775" max="776" width="9.28515625" customWidth="1"/>
    <col min="777" max="777" width="8" customWidth="1"/>
    <col min="778" max="778" width="10" customWidth="1"/>
    <col min="779" max="779" width="6.7109375" customWidth="1"/>
    <col min="780" max="780" width="6.5703125" customWidth="1"/>
    <col min="781" max="781" width="10.5703125" customWidth="1"/>
    <col min="782" max="782" width="12" customWidth="1"/>
    <col min="784" max="785" width="13.85546875" customWidth="1"/>
    <col min="1025" max="1025" width="2.140625" customWidth="1"/>
    <col min="1026" max="1026" width="5.7109375" customWidth="1"/>
    <col min="1027" max="1027" width="16.42578125" customWidth="1"/>
    <col min="1028" max="1028" width="18.7109375" customWidth="1"/>
    <col min="1029" max="1029" width="3.140625" customWidth="1"/>
    <col min="1030" max="1030" width="71" customWidth="1"/>
    <col min="1031" max="1032" width="9.28515625" customWidth="1"/>
    <col min="1033" max="1033" width="8" customWidth="1"/>
    <col min="1034" max="1034" width="10" customWidth="1"/>
    <col min="1035" max="1035" width="6.7109375" customWidth="1"/>
    <col min="1036" max="1036" width="6.5703125" customWidth="1"/>
    <col min="1037" max="1037" width="10.5703125" customWidth="1"/>
    <col min="1038" max="1038" width="12" customWidth="1"/>
    <col min="1040" max="1041" width="13.85546875" customWidth="1"/>
    <col min="1281" max="1281" width="2.140625" customWidth="1"/>
    <col min="1282" max="1282" width="5.7109375" customWidth="1"/>
    <col min="1283" max="1283" width="16.42578125" customWidth="1"/>
    <col min="1284" max="1284" width="18.7109375" customWidth="1"/>
    <col min="1285" max="1285" width="3.140625" customWidth="1"/>
    <col min="1286" max="1286" width="71" customWidth="1"/>
    <col min="1287" max="1288" width="9.28515625" customWidth="1"/>
    <col min="1289" max="1289" width="8" customWidth="1"/>
    <col min="1290" max="1290" width="10" customWidth="1"/>
    <col min="1291" max="1291" width="6.7109375" customWidth="1"/>
    <col min="1292" max="1292" width="6.5703125" customWidth="1"/>
    <col min="1293" max="1293" width="10.5703125" customWidth="1"/>
    <col min="1294" max="1294" width="12" customWidth="1"/>
    <col min="1296" max="1297" width="13.85546875" customWidth="1"/>
    <col min="1537" max="1537" width="2.140625" customWidth="1"/>
    <col min="1538" max="1538" width="5.7109375" customWidth="1"/>
    <col min="1539" max="1539" width="16.42578125" customWidth="1"/>
    <col min="1540" max="1540" width="18.7109375" customWidth="1"/>
    <col min="1541" max="1541" width="3.140625" customWidth="1"/>
    <col min="1542" max="1542" width="71" customWidth="1"/>
    <col min="1543" max="1544" width="9.28515625" customWidth="1"/>
    <col min="1545" max="1545" width="8" customWidth="1"/>
    <col min="1546" max="1546" width="10" customWidth="1"/>
    <col min="1547" max="1547" width="6.7109375" customWidth="1"/>
    <col min="1548" max="1548" width="6.5703125" customWidth="1"/>
    <col min="1549" max="1549" width="10.5703125" customWidth="1"/>
    <col min="1550" max="1550" width="12" customWidth="1"/>
    <col min="1552" max="1553" width="13.85546875" customWidth="1"/>
    <col min="1793" max="1793" width="2.140625" customWidth="1"/>
    <col min="1794" max="1794" width="5.7109375" customWidth="1"/>
    <col min="1795" max="1795" width="16.42578125" customWidth="1"/>
    <col min="1796" max="1796" width="18.7109375" customWidth="1"/>
    <col min="1797" max="1797" width="3.140625" customWidth="1"/>
    <col min="1798" max="1798" width="71" customWidth="1"/>
    <col min="1799" max="1800" width="9.28515625" customWidth="1"/>
    <col min="1801" max="1801" width="8" customWidth="1"/>
    <col min="1802" max="1802" width="10" customWidth="1"/>
    <col min="1803" max="1803" width="6.7109375" customWidth="1"/>
    <col min="1804" max="1804" width="6.5703125" customWidth="1"/>
    <col min="1805" max="1805" width="10.5703125" customWidth="1"/>
    <col min="1806" max="1806" width="12" customWidth="1"/>
    <col min="1808" max="1809" width="13.85546875" customWidth="1"/>
    <col min="2049" max="2049" width="2.140625" customWidth="1"/>
    <col min="2050" max="2050" width="5.7109375" customWidth="1"/>
    <col min="2051" max="2051" width="16.42578125" customWidth="1"/>
    <col min="2052" max="2052" width="18.7109375" customWidth="1"/>
    <col min="2053" max="2053" width="3.140625" customWidth="1"/>
    <col min="2054" max="2054" width="71" customWidth="1"/>
    <col min="2055" max="2056" width="9.28515625" customWidth="1"/>
    <col min="2057" max="2057" width="8" customWidth="1"/>
    <col min="2058" max="2058" width="10" customWidth="1"/>
    <col min="2059" max="2059" width="6.7109375" customWidth="1"/>
    <col min="2060" max="2060" width="6.5703125" customWidth="1"/>
    <col min="2061" max="2061" width="10.5703125" customWidth="1"/>
    <col min="2062" max="2062" width="12" customWidth="1"/>
    <col min="2064" max="2065" width="13.85546875" customWidth="1"/>
    <col min="2305" max="2305" width="2.140625" customWidth="1"/>
    <col min="2306" max="2306" width="5.7109375" customWidth="1"/>
    <col min="2307" max="2307" width="16.42578125" customWidth="1"/>
    <col min="2308" max="2308" width="18.7109375" customWidth="1"/>
    <col min="2309" max="2309" width="3.140625" customWidth="1"/>
    <col min="2310" max="2310" width="71" customWidth="1"/>
    <col min="2311" max="2312" width="9.28515625" customWidth="1"/>
    <col min="2313" max="2313" width="8" customWidth="1"/>
    <col min="2314" max="2314" width="10" customWidth="1"/>
    <col min="2315" max="2315" width="6.7109375" customWidth="1"/>
    <col min="2316" max="2316" width="6.5703125" customWidth="1"/>
    <col min="2317" max="2317" width="10.5703125" customWidth="1"/>
    <col min="2318" max="2318" width="12" customWidth="1"/>
    <col min="2320" max="2321" width="13.85546875" customWidth="1"/>
    <col min="2561" max="2561" width="2.140625" customWidth="1"/>
    <col min="2562" max="2562" width="5.7109375" customWidth="1"/>
    <col min="2563" max="2563" width="16.42578125" customWidth="1"/>
    <col min="2564" max="2564" width="18.7109375" customWidth="1"/>
    <col min="2565" max="2565" width="3.140625" customWidth="1"/>
    <col min="2566" max="2566" width="71" customWidth="1"/>
    <col min="2567" max="2568" width="9.28515625" customWidth="1"/>
    <col min="2569" max="2569" width="8" customWidth="1"/>
    <col min="2570" max="2570" width="10" customWidth="1"/>
    <col min="2571" max="2571" width="6.7109375" customWidth="1"/>
    <col min="2572" max="2572" width="6.5703125" customWidth="1"/>
    <col min="2573" max="2573" width="10.5703125" customWidth="1"/>
    <col min="2574" max="2574" width="12" customWidth="1"/>
    <col min="2576" max="2577" width="13.85546875" customWidth="1"/>
    <col min="2817" max="2817" width="2.140625" customWidth="1"/>
    <col min="2818" max="2818" width="5.7109375" customWidth="1"/>
    <col min="2819" max="2819" width="16.42578125" customWidth="1"/>
    <col min="2820" max="2820" width="18.7109375" customWidth="1"/>
    <col min="2821" max="2821" width="3.140625" customWidth="1"/>
    <col min="2822" max="2822" width="71" customWidth="1"/>
    <col min="2823" max="2824" width="9.28515625" customWidth="1"/>
    <col min="2825" max="2825" width="8" customWidth="1"/>
    <col min="2826" max="2826" width="10" customWidth="1"/>
    <col min="2827" max="2827" width="6.7109375" customWidth="1"/>
    <col min="2828" max="2828" width="6.5703125" customWidth="1"/>
    <col min="2829" max="2829" width="10.5703125" customWidth="1"/>
    <col min="2830" max="2830" width="12" customWidth="1"/>
    <col min="2832" max="2833" width="13.85546875" customWidth="1"/>
    <col min="3073" max="3073" width="2.140625" customWidth="1"/>
    <col min="3074" max="3074" width="5.7109375" customWidth="1"/>
    <col min="3075" max="3075" width="16.42578125" customWidth="1"/>
    <col min="3076" max="3076" width="18.7109375" customWidth="1"/>
    <col min="3077" max="3077" width="3.140625" customWidth="1"/>
    <col min="3078" max="3078" width="71" customWidth="1"/>
    <col min="3079" max="3080" width="9.28515625" customWidth="1"/>
    <col min="3081" max="3081" width="8" customWidth="1"/>
    <col min="3082" max="3082" width="10" customWidth="1"/>
    <col min="3083" max="3083" width="6.7109375" customWidth="1"/>
    <col min="3084" max="3084" width="6.5703125" customWidth="1"/>
    <col min="3085" max="3085" width="10.5703125" customWidth="1"/>
    <col min="3086" max="3086" width="12" customWidth="1"/>
    <col min="3088" max="3089" width="13.85546875" customWidth="1"/>
    <col min="3329" max="3329" width="2.140625" customWidth="1"/>
    <col min="3330" max="3330" width="5.7109375" customWidth="1"/>
    <col min="3331" max="3331" width="16.42578125" customWidth="1"/>
    <col min="3332" max="3332" width="18.7109375" customWidth="1"/>
    <col min="3333" max="3333" width="3.140625" customWidth="1"/>
    <col min="3334" max="3334" width="71" customWidth="1"/>
    <col min="3335" max="3336" width="9.28515625" customWidth="1"/>
    <col min="3337" max="3337" width="8" customWidth="1"/>
    <col min="3338" max="3338" width="10" customWidth="1"/>
    <col min="3339" max="3339" width="6.7109375" customWidth="1"/>
    <col min="3340" max="3340" width="6.5703125" customWidth="1"/>
    <col min="3341" max="3341" width="10.5703125" customWidth="1"/>
    <col min="3342" max="3342" width="12" customWidth="1"/>
    <col min="3344" max="3345" width="13.85546875" customWidth="1"/>
    <col min="3585" max="3585" width="2.140625" customWidth="1"/>
    <col min="3586" max="3586" width="5.7109375" customWidth="1"/>
    <col min="3587" max="3587" width="16.42578125" customWidth="1"/>
    <col min="3588" max="3588" width="18.7109375" customWidth="1"/>
    <col min="3589" max="3589" width="3.140625" customWidth="1"/>
    <col min="3590" max="3590" width="71" customWidth="1"/>
    <col min="3591" max="3592" width="9.28515625" customWidth="1"/>
    <col min="3593" max="3593" width="8" customWidth="1"/>
    <col min="3594" max="3594" width="10" customWidth="1"/>
    <col min="3595" max="3595" width="6.7109375" customWidth="1"/>
    <col min="3596" max="3596" width="6.5703125" customWidth="1"/>
    <col min="3597" max="3597" width="10.5703125" customWidth="1"/>
    <col min="3598" max="3598" width="12" customWidth="1"/>
    <col min="3600" max="3601" width="13.85546875" customWidth="1"/>
    <col min="3841" max="3841" width="2.140625" customWidth="1"/>
    <col min="3842" max="3842" width="5.7109375" customWidth="1"/>
    <col min="3843" max="3843" width="16.42578125" customWidth="1"/>
    <col min="3844" max="3844" width="18.7109375" customWidth="1"/>
    <col min="3845" max="3845" width="3.140625" customWidth="1"/>
    <col min="3846" max="3846" width="71" customWidth="1"/>
    <col min="3847" max="3848" width="9.28515625" customWidth="1"/>
    <col min="3849" max="3849" width="8" customWidth="1"/>
    <col min="3850" max="3850" width="10" customWidth="1"/>
    <col min="3851" max="3851" width="6.7109375" customWidth="1"/>
    <col min="3852" max="3852" width="6.5703125" customWidth="1"/>
    <col min="3853" max="3853" width="10.5703125" customWidth="1"/>
    <col min="3854" max="3854" width="12" customWidth="1"/>
    <col min="3856" max="3857" width="13.85546875" customWidth="1"/>
    <col min="4097" max="4097" width="2.140625" customWidth="1"/>
    <col min="4098" max="4098" width="5.7109375" customWidth="1"/>
    <col min="4099" max="4099" width="16.42578125" customWidth="1"/>
    <col min="4100" max="4100" width="18.7109375" customWidth="1"/>
    <col min="4101" max="4101" width="3.140625" customWidth="1"/>
    <col min="4102" max="4102" width="71" customWidth="1"/>
    <col min="4103" max="4104" width="9.28515625" customWidth="1"/>
    <col min="4105" max="4105" width="8" customWidth="1"/>
    <col min="4106" max="4106" width="10" customWidth="1"/>
    <col min="4107" max="4107" width="6.7109375" customWidth="1"/>
    <col min="4108" max="4108" width="6.5703125" customWidth="1"/>
    <col min="4109" max="4109" width="10.5703125" customWidth="1"/>
    <col min="4110" max="4110" width="12" customWidth="1"/>
    <col min="4112" max="4113" width="13.85546875" customWidth="1"/>
    <col min="4353" max="4353" width="2.140625" customWidth="1"/>
    <col min="4354" max="4354" width="5.7109375" customWidth="1"/>
    <col min="4355" max="4355" width="16.42578125" customWidth="1"/>
    <col min="4356" max="4356" width="18.7109375" customWidth="1"/>
    <col min="4357" max="4357" width="3.140625" customWidth="1"/>
    <col min="4358" max="4358" width="71" customWidth="1"/>
    <col min="4359" max="4360" width="9.28515625" customWidth="1"/>
    <col min="4361" max="4361" width="8" customWidth="1"/>
    <col min="4362" max="4362" width="10" customWidth="1"/>
    <col min="4363" max="4363" width="6.7109375" customWidth="1"/>
    <col min="4364" max="4364" width="6.5703125" customWidth="1"/>
    <col min="4365" max="4365" width="10.5703125" customWidth="1"/>
    <col min="4366" max="4366" width="12" customWidth="1"/>
    <col min="4368" max="4369" width="13.85546875" customWidth="1"/>
    <col min="4609" max="4609" width="2.140625" customWidth="1"/>
    <col min="4610" max="4610" width="5.7109375" customWidth="1"/>
    <col min="4611" max="4611" width="16.42578125" customWidth="1"/>
    <col min="4612" max="4612" width="18.7109375" customWidth="1"/>
    <col min="4613" max="4613" width="3.140625" customWidth="1"/>
    <col min="4614" max="4614" width="71" customWidth="1"/>
    <col min="4615" max="4616" width="9.28515625" customWidth="1"/>
    <col min="4617" max="4617" width="8" customWidth="1"/>
    <col min="4618" max="4618" width="10" customWidth="1"/>
    <col min="4619" max="4619" width="6.7109375" customWidth="1"/>
    <col min="4620" max="4620" width="6.5703125" customWidth="1"/>
    <col min="4621" max="4621" width="10.5703125" customWidth="1"/>
    <col min="4622" max="4622" width="12" customWidth="1"/>
    <col min="4624" max="4625" width="13.85546875" customWidth="1"/>
    <col min="4865" max="4865" width="2.140625" customWidth="1"/>
    <col min="4866" max="4866" width="5.7109375" customWidth="1"/>
    <col min="4867" max="4867" width="16.42578125" customWidth="1"/>
    <col min="4868" max="4868" width="18.7109375" customWidth="1"/>
    <col min="4869" max="4869" width="3.140625" customWidth="1"/>
    <col min="4870" max="4870" width="71" customWidth="1"/>
    <col min="4871" max="4872" width="9.28515625" customWidth="1"/>
    <col min="4873" max="4873" width="8" customWidth="1"/>
    <col min="4874" max="4874" width="10" customWidth="1"/>
    <col min="4875" max="4875" width="6.7109375" customWidth="1"/>
    <col min="4876" max="4876" width="6.5703125" customWidth="1"/>
    <col min="4877" max="4877" width="10.5703125" customWidth="1"/>
    <col min="4878" max="4878" width="12" customWidth="1"/>
    <col min="4880" max="4881" width="13.85546875" customWidth="1"/>
    <col min="5121" max="5121" width="2.140625" customWidth="1"/>
    <col min="5122" max="5122" width="5.7109375" customWidth="1"/>
    <col min="5123" max="5123" width="16.42578125" customWidth="1"/>
    <col min="5124" max="5124" width="18.7109375" customWidth="1"/>
    <col min="5125" max="5125" width="3.140625" customWidth="1"/>
    <col min="5126" max="5126" width="71" customWidth="1"/>
    <col min="5127" max="5128" width="9.28515625" customWidth="1"/>
    <col min="5129" max="5129" width="8" customWidth="1"/>
    <col min="5130" max="5130" width="10" customWidth="1"/>
    <col min="5131" max="5131" width="6.7109375" customWidth="1"/>
    <col min="5132" max="5132" width="6.5703125" customWidth="1"/>
    <col min="5133" max="5133" width="10.5703125" customWidth="1"/>
    <col min="5134" max="5134" width="12" customWidth="1"/>
    <col min="5136" max="5137" width="13.85546875" customWidth="1"/>
    <col min="5377" max="5377" width="2.140625" customWidth="1"/>
    <col min="5378" max="5378" width="5.7109375" customWidth="1"/>
    <col min="5379" max="5379" width="16.42578125" customWidth="1"/>
    <col min="5380" max="5380" width="18.7109375" customWidth="1"/>
    <col min="5381" max="5381" width="3.140625" customWidth="1"/>
    <col min="5382" max="5382" width="71" customWidth="1"/>
    <col min="5383" max="5384" width="9.28515625" customWidth="1"/>
    <col min="5385" max="5385" width="8" customWidth="1"/>
    <col min="5386" max="5386" width="10" customWidth="1"/>
    <col min="5387" max="5387" width="6.7109375" customWidth="1"/>
    <col min="5388" max="5388" width="6.5703125" customWidth="1"/>
    <col min="5389" max="5389" width="10.5703125" customWidth="1"/>
    <col min="5390" max="5390" width="12" customWidth="1"/>
    <col min="5392" max="5393" width="13.85546875" customWidth="1"/>
    <col min="5633" max="5633" width="2.140625" customWidth="1"/>
    <col min="5634" max="5634" width="5.7109375" customWidth="1"/>
    <col min="5635" max="5635" width="16.42578125" customWidth="1"/>
    <col min="5636" max="5636" width="18.7109375" customWidth="1"/>
    <col min="5637" max="5637" width="3.140625" customWidth="1"/>
    <col min="5638" max="5638" width="71" customWidth="1"/>
    <col min="5639" max="5640" width="9.28515625" customWidth="1"/>
    <col min="5641" max="5641" width="8" customWidth="1"/>
    <col min="5642" max="5642" width="10" customWidth="1"/>
    <col min="5643" max="5643" width="6.7109375" customWidth="1"/>
    <col min="5644" max="5644" width="6.5703125" customWidth="1"/>
    <col min="5645" max="5645" width="10.5703125" customWidth="1"/>
    <col min="5646" max="5646" width="12" customWidth="1"/>
    <col min="5648" max="5649" width="13.85546875" customWidth="1"/>
    <col min="5889" max="5889" width="2.140625" customWidth="1"/>
    <col min="5890" max="5890" width="5.7109375" customWidth="1"/>
    <col min="5891" max="5891" width="16.42578125" customWidth="1"/>
    <col min="5892" max="5892" width="18.7109375" customWidth="1"/>
    <col min="5893" max="5893" width="3.140625" customWidth="1"/>
    <col min="5894" max="5894" width="71" customWidth="1"/>
    <col min="5895" max="5896" width="9.28515625" customWidth="1"/>
    <col min="5897" max="5897" width="8" customWidth="1"/>
    <col min="5898" max="5898" width="10" customWidth="1"/>
    <col min="5899" max="5899" width="6.7109375" customWidth="1"/>
    <col min="5900" max="5900" width="6.5703125" customWidth="1"/>
    <col min="5901" max="5901" width="10.5703125" customWidth="1"/>
    <col min="5902" max="5902" width="12" customWidth="1"/>
    <col min="5904" max="5905" width="13.85546875" customWidth="1"/>
    <col min="6145" max="6145" width="2.140625" customWidth="1"/>
    <col min="6146" max="6146" width="5.7109375" customWidth="1"/>
    <col min="6147" max="6147" width="16.42578125" customWidth="1"/>
    <col min="6148" max="6148" width="18.7109375" customWidth="1"/>
    <col min="6149" max="6149" width="3.140625" customWidth="1"/>
    <col min="6150" max="6150" width="71" customWidth="1"/>
    <col min="6151" max="6152" width="9.28515625" customWidth="1"/>
    <col min="6153" max="6153" width="8" customWidth="1"/>
    <col min="6154" max="6154" width="10" customWidth="1"/>
    <col min="6155" max="6155" width="6.7109375" customWidth="1"/>
    <col min="6156" max="6156" width="6.5703125" customWidth="1"/>
    <col min="6157" max="6157" width="10.5703125" customWidth="1"/>
    <col min="6158" max="6158" width="12" customWidth="1"/>
    <col min="6160" max="6161" width="13.85546875" customWidth="1"/>
    <col min="6401" max="6401" width="2.140625" customWidth="1"/>
    <col min="6402" max="6402" width="5.7109375" customWidth="1"/>
    <col min="6403" max="6403" width="16.42578125" customWidth="1"/>
    <col min="6404" max="6404" width="18.7109375" customWidth="1"/>
    <col min="6405" max="6405" width="3.140625" customWidth="1"/>
    <col min="6406" max="6406" width="71" customWidth="1"/>
    <col min="6407" max="6408" width="9.28515625" customWidth="1"/>
    <col min="6409" max="6409" width="8" customWidth="1"/>
    <col min="6410" max="6410" width="10" customWidth="1"/>
    <col min="6411" max="6411" width="6.7109375" customWidth="1"/>
    <col min="6412" max="6412" width="6.5703125" customWidth="1"/>
    <col min="6413" max="6413" width="10.5703125" customWidth="1"/>
    <col min="6414" max="6414" width="12" customWidth="1"/>
    <col min="6416" max="6417" width="13.85546875" customWidth="1"/>
    <col min="6657" max="6657" width="2.140625" customWidth="1"/>
    <col min="6658" max="6658" width="5.7109375" customWidth="1"/>
    <col min="6659" max="6659" width="16.42578125" customWidth="1"/>
    <col min="6660" max="6660" width="18.7109375" customWidth="1"/>
    <col min="6661" max="6661" width="3.140625" customWidth="1"/>
    <col min="6662" max="6662" width="71" customWidth="1"/>
    <col min="6663" max="6664" width="9.28515625" customWidth="1"/>
    <col min="6665" max="6665" width="8" customWidth="1"/>
    <col min="6666" max="6666" width="10" customWidth="1"/>
    <col min="6667" max="6667" width="6.7109375" customWidth="1"/>
    <col min="6668" max="6668" width="6.5703125" customWidth="1"/>
    <col min="6669" max="6669" width="10.5703125" customWidth="1"/>
    <col min="6670" max="6670" width="12" customWidth="1"/>
    <col min="6672" max="6673" width="13.85546875" customWidth="1"/>
    <col min="6913" max="6913" width="2.140625" customWidth="1"/>
    <col min="6914" max="6914" width="5.7109375" customWidth="1"/>
    <col min="6915" max="6915" width="16.42578125" customWidth="1"/>
    <col min="6916" max="6916" width="18.7109375" customWidth="1"/>
    <col min="6917" max="6917" width="3.140625" customWidth="1"/>
    <col min="6918" max="6918" width="71" customWidth="1"/>
    <col min="6919" max="6920" width="9.28515625" customWidth="1"/>
    <col min="6921" max="6921" width="8" customWidth="1"/>
    <col min="6922" max="6922" width="10" customWidth="1"/>
    <col min="6923" max="6923" width="6.7109375" customWidth="1"/>
    <col min="6924" max="6924" width="6.5703125" customWidth="1"/>
    <col min="6925" max="6925" width="10.5703125" customWidth="1"/>
    <col min="6926" max="6926" width="12" customWidth="1"/>
    <col min="6928" max="6929" width="13.85546875" customWidth="1"/>
    <col min="7169" max="7169" width="2.140625" customWidth="1"/>
    <col min="7170" max="7170" width="5.7109375" customWidth="1"/>
    <col min="7171" max="7171" width="16.42578125" customWidth="1"/>
    <col min="7172" max="7172" width="18.7109375" customWidth="1"/>
    <col min="7173" max="7173" width="3.140625" customWidth="1"/>
    <col min="7174" max="7174" width="71" customWidth="1"/>
    <col min="7175" max="7176" width="9.28515625" customWidth="1"/>
    <col min="7177" max="7177" width="8" customWidth="1"/>
    <col min="7178" max="7178" width="10" customWidth="1"/>
    <col min="7179" max="7179" width="6.7109375" customWidth="1"/>
    <col min="7180" max="7180" width="6.5703125" customWidth="1"/>
    <col min="7181" max="7181" width="10.5703125" customWidth="1"/>
    <col min="7182" max="7182" width="12" customWidth="1"/>
    <col min="7184" max="7185" width="13.85546875" customWidth="1"/>
    <col min="7425" max="7425" width="2.140625" customWidth="1"/>
    <col min="7426" max="7426" width="5.7109375" customWidth="1"/>
    <col min="7427" max="7427" width="16.42578125" customWidth="1"/>
    <col min="7428" max="7428" width="18.7109375" customWidth="1"/>
    <col min="7429" max="7429" width="3.140625" customWidth="1"/>
    <col min="7430" max="7430" width="71" customWidth="1"/>
    <col min="7431" max="7432" width="9.28515625" customWidth="1"/>
    <col min="7433" max="7433" width="8" customWidth="1"/>
    <col min="7434" max="7434" width="10" customWidth="1"/>
    <col min="7435" max="7435" width="6.7109375" customWidth="1"/>
    <col min="7436" max="7436" width="6.5703125" customWidth="1"/>
    <col min="7437" max="7437" width="10.5703125" customWidth="1"/>
    <col min="7438" max="7438" width="12" customWidth="1"/>
    <col min="7440" max="7441" width="13.85546875" customWidth="1"/>
    <col min="7681" max="7681" width="2.140625" customWidth="1"/>
    <col min="7682" max="7682" width="5.7109375" customWidth="1"/>
    <col min="7683" max="7683" width="16.42578125" customWidth="1"/>
    <col min="7684" max="7684" width="18.7109375" customWidth="1"/>
    <col min="7685" max="7685" width="3.140625" customWidth="1"/>
    <col min="7686" max="7686" width="71" customWidth="1"/>
    <col min="7687" max="7688" width="9.28515625" customWidth="1"/>
    <col min="7689" max="7689" width="8" customWidth="1"/>
    <col min="7690" max="7690" width="10" customWidth="1"/>
    <col min="7691" max="7691" width="6.7109375" customWidth="1"/>
    <col min="7692" max="7692" width="6.5703125" customWidth="1"/>
    <col min="7693" max="7693" width="10.5703125" customWidth="1"/>
    <col min="7694" max="7694" width="12" customWidth="1"/>
    <col min="7696" max="7697" width="13.85546875" customWidth="1"/>
    <col min="7937" max="7937" width="2.140625" customWidth="1"/>
    <col min="7938" max="7938" width="5.7109375" customWidth="1"/>
    <col min="7939" max="7939" width="16.42578125" customWidth="1"/>
    <col min="7940" max="7940" width="18.7109375" customWidth="1"/>
    <col min="7941" max="7941" width="3.140625" customWidth="1"/>
    <col min="7942" max="7942" width="71" customWidth="1"/>
    <col min="7943" max="7944" width="9.28515625" customWidth="1"/>
    <col min="7945" max="7945" width="8" customWidth="1"/>
    <col min="7946" max="7946" width="10" customWidth="1"/>
    <col min="7947" max="7947" width="6.7109375" customWidth="1"/>
    <col min="7948" max="7948" width="6.5703125" customWidth="1"/>
    <col min="7949" max="7949" width="10.5703125" customWidth="1"/>
    <col min="7950" max="7950" width="12" customWidth="1"/>
    <col min="7952" max="7953" width="13.85546875" customWidth="1"/>
    <col min="8193" max="8193" width="2.140625" customWidth="1"/>
    <col min="8194" max="8194" width="5.7109375" customWidth="1"/>
    <col min="8195" max="8195" width="16.42578125" customWidth="1"/>
    <col min="8196" max="8196" width="18.7109375" customWidth="1"/>
    <col min="8197" max="8197" width="3.140625" customWidth="1"/>
    <col min="8198" max="8198" width="71" customWidth="1"/>
    <col min="8199" max="8200" width="9.28515625" customWidth="1"/>
    <col min="8201" max="8201" width="8" customWidth="1"/>
    <col min="8202" max="8202" width="10" customWidth="1"/>
    <col min="8203" max="8203" width="6.7109375" customWidth="1"/>
    <col min="8204" max="8204" width="6.5703125" customWidth="1"/>
    <col min="8205" max="8205" width="10.5703125" customWidth="1"/>
    <col min="8206" max="8206" width="12" customWidth="1"/>
    <col min="8208" max="8209" width="13.85546875" customWidth="1"/>
    <col min="8449" max="8449" width="2.140625" customWidth="1"/>
    <col min="8450" max="8450" width="5.7109375" customWidth="1"/>
    <col min="8451" max="8451" width="16.42578125" customWidth="1"/>
    <col min="8452" max="8452" width="18.7109375" customWidth="1"/>
    <col min="8453" max="8453" width="3.140625" customWidth="1"/>
    <col min="8454" max="8454" width="71" customWidth="1"/>
    <col min="8455" max="8456" width="9.28515625" customWidth="1"/>
    <col min="8457" max="8457" width="8" customWidth="1"/>
    <col min="8458" max="8458" width="10" customWidth="1"/>
    <col min="8459" max="8459" width="6.7109375" customWidth="1"/>
    <col min="8460" max="8460" width="6.5703125" customWidth="1"/>
    <col min="8461" max="8461" width="10.5703125" customWidth="1"/>
    <col min="8462" max="8462" width="12" customWidth="1"/>
    <col min="8464" max="8465" width="13.85546875" customWidth="1"/>
    <col min="8705" max="8705" width="2.140625" customWidth="1"/>
    <col min="8706" max="8706" width="5.7109375" customWidth="1"/>
    <col min="8707" max="8707" width="16.42578125" customWidth="1"/>
    <col min="8708" max="8708" width="18.7109375" customWidth="1"/>
    <col min="8709" max="8709" width="3.140625" customWidth="1"/>
    <col min="8710" max="8710" width="71" customWidth="1"/>
    <col min="8711" max="8712" width="9.28515625" customWidth="1"/>
    <col min="8713" max="8713" width="8" customWidth="1"/>
    <col min="8714" max="8714" width="10" customWidth="1"/>
    <col min="8715" max="8715" width="6.7109375" customWidth="1"/>
    <col min="8716" max="8716" width="6.5703125" customWidth="1"/>
    <col min="8717" max="8717" width="10.5703125" customWidth="1"/>
    <col min="8718" max="8718" width="12" customWidth="1"/>
    <col min="8720" max="8721" width="13.85546875" customWidth="1"/>
    <col min="8961" max="8961" width="2.140625" customWidth="1"/>
    <col min="8962" max="8962" width="5.7109375" customWidth="1"/>
    <col min="8963" max="8963" width="16.42578125" customWidth="1"/>
    <col min="8964" max="8964" width="18.7109375" customWidth="1"/>
    <col min="8965" max="8965" width="3.140625" customWidth="1"/>
    <col min="8966" max="8966" width="71" customWidth="1"/>
    <col min="8967" max="8968" width="9.28515625" customWidth="1"/>
    <col min="8969" max="8969" width="8" customWidth="1"/>
    <col min="8970" max="8970" width="10" customWidth="1"/>
    <col min="8971" max="8971" width="6.7109375" customWidth="1"/>
    <col min="8972" max="8972" width="6.5703125" customWidth="1"/>
    <col min="8973" max="8973" width="10.5703125" customWidth="1"/>
    <col min="8974" max="8974" width="12" customWidth="1"/>
    <col min="8976" max="8977" width="13.85546875" customWidth="1"/>
    <col min="9217" max="9217" width="2.140625" customWidth="1"/>
    <col min="9218" max="9218" width="5.7109375" customWidth="1"/>
    <col min="9219" max="9219" width="16.42578125" customWidth="1"/>
    <col min="9220" max="9220" width="18.7109375" customWidth="1"/>
    <col min="9221" max="9221" width="3.140625" customWidth="1"/>
    <col min="9222" max="9222" width="71" customWidth="1"/>
    <col min="9223" max="9224" width="9.28515625" customWidth="1"/>
    <col min="9225" max="9225" width="8" customWidth="1"/>
    <col min="9226" max="9226" width="10" customWidth="1"/>
    <col min="9227" max="9227" width="6.7109375" customWidth="1"/>
    <col min="9228" max="9228" width="6.5703125" customWidth="1"/>
    <col min="9229" max="9229" width="10.5703125" customWidth="1"/>
    <col min="9230" max="9230" width="12" customWidth="1"/>
    <col min="9232" max="9233" width="13.85546875" customWidth="1"/>
    <col min="9473" max="9473" width="2.140625" customWidth="1"/>
    <col min="9474" max="9474" width="5.7109375" customWidth="1"/>
    <col min="9475" max="9475" width="16.42578125" customWidth="1"/>
    <col min="9476" max="9476" width="18.7109375" customWidth="1"/>
    <col min="9477" max="9477" width="3.140625" customWidth="1"/>
    <col min="9478" max="9478" width="71" customWidth="1"/>
    <col min="9479" max="9480" width="9.28515625" customWidth="1"/>
    <col min="9481" max="9481" width="8" customWidth="1"/>
    <col min="9482" max="9482" width="10" customWidth="1"/>
    <col min="9483" max="9483" width="6.7109375" customWidth="1"/>
    <col min="9484" max="9484" width="6.5703125" customWidth="1"/>
    <col min="9485" max="9485" width="10.5703125" customWidth="1"/>
    <col min="9486" max="9486" width="12" customWidth="1"/>
    <col min="9488" max="9489" width="13.85546875" customWidth="1"/>
    <col min="9729" max="9729" width="2.140625" customWidth="1"/>
    <col min="9730" max="9730" width="5.7109375" customWidth="1"/>
    <col min="9731" max="9731" width="16.42578125" customWidth="1"/>
    <col min="9732" max="9732" width="18.7109375" customWidth="1"/>
    <col min="9733" max="9733" width="3.140625" customWidth="1"/>
    <col min="9734" max="9734" width="71" customWidth="1"/>
    <col min="9735" max="9736" width="9.28515625" customWidth="1"/>
    <col min="9737" max="9737" width="8" customWidth="1"/>
    <col min="9738" max="9738" width="10" customWidth="1"/>
    <col min="9739" max="9739" width="6.7109375" customWidth="1"/>
    <col min="9740" max="9740" width="6.5703125" customWidth="1"/>
    <col min="9741" max="9741" width="10.5703125" customWidth="1"/>
    <col min="9742" max="9742" width="12" customWidth="1"/>
    <col min="9744" max="9745" width="13.85546875" customWidth="1"/>
    <col min="9985" max="9985" width="2.140625" customWidth="1"/>
    <col min="9986" max="9986" width="5.7109375" customWidth="1"/>
    <col min="9987" max="9987" width="16.42578125" customWidth="1"/>
    <col min="9988" max="9988" width="18.7109375" customWidth="1"/>
    <col min="9989" max="9989" width="3.140625" customWidth="1"/>
    <col min="9990" max="9990" width="71" customWidth="1"/>
    <col min="9991" max="9992" width="9.28515625" customWidth="1"/>
    <col min="9993" max="9993" width="8" customWidth="1"/>
    <col min="9994" max="9994" width="10" customWidth="1"/>
    <col min="9995" max="9995" width="6.7109375" customWidth="1"/>
    <col min="9996" max="9996" width="6.5703125" customWidth="1"/>
    <col min="9997" max="9997" width="10.5703125" customWidth="1"/>
    <col min="9998" max="9998" width="12" customWidth="1"/>
    <col min="10000" max="10001" width="13.85546875" customWidth="1"/>
    <col min="10241" max="10241" width="2.140625" customWidth="1"/>
    <col min="10242" max="10242" width="5.7109375" customWidth="1"/>
    <col min="10243" max="10243" width="16.42578125" customWidth="1"/>
    <col min="10244" max="10244" width="18.7109375" customWidth="1"/>
    <col min="10245" max="10245" width="3.140625" customWidth="1"/>
    <col min="10246" max="10246" width="71" customWidth="1"/>
    <col min="10247" max="10248" width="9.28515625" customWidth="1"/>
    <col min="10249" max="10249" width="8" customWidth="1"/>
    <col min="10250" max="10250" width="10" customWidth="1"/>
    <col min="10251" max="10251" width="6.7109375" customWidth="1"/>
    <col min="10252" max="10252" width="6.5703125" customWidth="1"/>
    <col min="10253" max="10253" width="10.5703125" customWidth="1"/>
    <col min="10254" max="10254" width="12" customWidth="1"/>
    <col min="10256" max="10257" width="13.85546875" customWidth="1"/>
    <col min="10497" max="10497" width="2.140625" customWidth="1"/>
    <col min="10498" max="10498" width="5.7109375" customWidth="1"/>
    <col min="10499" max="10499" width="16.42578125" customWidth="1"/>
    <col min="10500" max="10500" width="18.7109375" customWidth="1"/>
    <col min="10501" max="10501" width="3.140625" customWidth="1"/>
    <col min="10502" max="10502" width="71" customWidth="1"/>
    <col min="10503" max="10504" width="9.28515625" customWidth="1"/>
    <col min="10505" max="10505" width="8" customWidth="1"/>
    <col min="10506" max="10506" width="10" customWidth="1"/>
    <col min="10507" max="10507" width="6.7109375" customWidth="1"/>
    <col min="10508" max="10508" width="6.5703125" customWidth="1"/>
    <col min="10509" max="10509" width="10.5703125" customWidth="1"/>
    <col min="10510" max="10510" width="12" customWidth="1"/>
    <col min="10512" max="10513" width="13.85546875" customWidth="1"/>
    <col min="10753" max="10753" width="2.140625" customWidth="1"/>
    <col min="10754" max="10754" width="5.7109375" customWidth="1"/>
    <col min="10755" max="10755" width="16.42578125" customWidth="1"/>
    <col min="10756" max="10756" width="18.7109375" customWidth="1"/>
    <col min="10757" max="10757" width="3.140625" customWidth="1"/>
    <col min="10758" max="10758" width="71" customWidth="1"/>
    <col min="10759" max="10760" width="9.28515625" customWidth="1"/>
    <col min="10761" max="10761" width="8" customWidth="1"/>
    <col min="10762" max="10762" width="10" customWidth="1"/>
    <col min="10763" max="10763" width="6.7109375" customWidth="1"/>
    <col min="10764" max="10764" width="6.5703125" customWidth="1"/>
    <col min="10765" max="10765" width="10.5703125" customWidth="1"/>
    <col min="10766" max="10766" width="12" customWidth="1"/>
    <col min="10768" max="10769" width="13.85546875" customWidth="1"/>
    <col min="11009" max="11009" width="2.140625" customWidth="1"/>
    <col min="11010" max="11010" width="5.7109375" customWidth="1"/>
    <col min="11011" max="11011" width="16.42578125" customWidth="1"/>
    <col min="11012" max="11012" width="18.7109375" customWidth="1"/>
    <col min="11013" max="11013" width="3.140625" customWidth="1"/>
    <col min="11014" max="11014" width="71" customWidth="1"/>
    <col min="11015" max="11016" width="9.28515625" customWidth="1"/>
    <col min="11017" max="11017" width="8" customWidth="1"/>
    <col min="11018" max="11018" width="10" customWidth="1"/>
    <col min="11019" max="11019" width="6.7109375" customWidth="1"/>
    <col min="11020" max="11020" width="6.5703125" customWidth="1"/>
    <col min="11021" max="11021" width="10.5703125" customWidth="1"/>
    <col min="11022" max="11022" width="12" customWidth="1"/>
    <col min="11024" max="11025" width="13.85546875" customWidth="1"/>
    <col min="11265" max="11265" width="2.140625" customWidth="1"/>
    <col min="11266" max="11266" width="5.7109375" customWidth="1"/>
    <col min="11267" max="11267" width="16.42578125" customWidth="1"/>
    <col min="11268" max="11268" width="18.7109375" customWidth="1"/>
    <col min="11269" max="11269" width="3.140625" customWidth="1"/>
    <col min="11270" max="11270" width="71" customWidth="1"/>
    <col min="11271" max="11272" width="9.28515625" customWidth="1"/>
    <col min="11273" max="11273" width="8" customWidth="1"/>
    <col min="11274" max="11274" width="10" customWidth="1"/>
    <col min="11275" max="11275" width="6.7109375" customWidth="1"/>
    <col min="11276" max="11276" width="6.5703125" customWidth="1"/>
    <col min="11277" max="11277" width="10.5703125" customWidth="1"/>
    <col min="11278" max="11278" width="12" customWidth="1"/>
    <col min="11280" max="11281" width="13.85546875" customWidth="1"/>
    <col min="11521" max="11521" width="2.140625" customWidth="1"/>
    <col min="11522" max="11522" width="5.7109375" customWidth="1"/>
    <col min="11523" max="11523" width="16.42578125" customWidth="1"/>
    <col min="11524" max="11524" width="18.7109375" customWidth="1"/>
    <col min="11525" max="11525" width="3.140625" customWidth="1"/>
    <col min="11526" max="11526" width="71" customWidth="1"/>
    <col min="11527" max="11528" width="9.28515625" customWidth="1"/>
    <col min="11529" max="11529" width="8" customWidth="1"/>
    <col min="11530" max="11530" width="10" customWidth="1"/>
    <col min="11531" max="11531" width="6.7109375" customWidth="1"/>
    <col min="11532" max="11532" width="6.5703125" customWidth="1"/>
    <col min="11533" max="11533" width="10.5703125" customWidth="1"/>
    <col min="11534" max="11534" width="12" customWidth="1"/>
    <col min="11536" max="11537" width="13.85546875" customWidth="1"/>
    <col min="11777" max="11777" width="2.140625" customWidth="1"/>
    <col min="11778" max="11778" width="5.7109375" customWidth="1"/>
    <col min="11779" max="11779" width="16.42578125" customWidth="1"/>
    <col min="11780" max="11780" width="18.7109375" customWidth="1"/>
    <col min="11781" max="11781" width="3.140625" customWidth="1"/>
    <col min="11782" max="11782" width="71" customWidth="1"/>
    <col min="11783" max="11784" width="9.28515625" customWidth="1"/>
    <col min="11785" max="11785" width="8" customWidth="1"/>
    <col min="11786" max="11786" width="10" customWidth="1"/>
    <col min="11787" max="11787" width="6.7109375" customWidth="1"/>
    <col min="11788" max="11788" width="6.5703125" customWidth="1"/>
    <col min="11789" max="11789" width="10.5703125" customWidth="1"/>
    <col min="11790" max="11790" width="12" customWidth="1"/>
    <col min="11792" max="11793" width="13.85546875" customWidth="1"/>
    <col min="12033" max="12033" width="2.140625" customWidth="1"/>
    <col min="12034" max="12034" width="5.7109375" customWidth="1"/>
    <col min="12035" max="12035" width="16.42578125" customWidth="1"/>
    <col min="12036" max="12036" width="18.7109375" customWidth="1"/>
    <col min="12037" max="12037" width="3.140625" customWidth="1"/>
    <col min="12038" max="12038" width="71" customWidth="1"/>
    <col min="12039" max="12040" width="9.28515625" customWidth="1"/>
    <col min="12041" max="12041" width="8" customWidth="1"/>
    <col min="12042" max="12042" width="10" customWidth="1"/>
    <col min="12043" max="12043" width="6.7109375" customWidth="1"/>
    <col min="12044" max="12044" width="6.5703125" customWidth="1"/>
    <col min="12045" max="12045" width="10.5703125" customWidth="1"/>
    <col min="12046" max="12046" width="12" customWidth="1"/>
    <col min="12048" max="12049" width="13.85546875" customWidth="1"/>
    <col min="12289" max="12289" width="2.140625" customWidth="1"/>
    <col min="12290" max="12290" width="5.7109375" customWidth="1"/>
    <col min="12291" max="12291" width="16.42578125" customWidth="1"/>
    <col min="12292" max="12292" width="18.7109375" customWidth="1"/>
    <col min="12293" max="12293" width="3.140625" customWidth="1"/>
    <col min="12294" max="12294" width="71" customWidth="1"/>
    <col min="12295" max="12296" width="9.28515625" customWidth="1"/>
    <col min="12297" max="12297" width="8" customWidth="1"/>
    <col min="12298" max="12298" width="10" customWidth="1"/>
    <col min="12299" max="12299" width="6.7109375" customWidth="1"/>
    <col min="12300" max="12300" width="6.5703125" customWidth="1"/>
    <col min="12301" max="12301" width="10.5703125" customWidth="1"/>
    <col min="12302" max="12302" width="12" customWidth="1"/>
    <col min="12304" max="12305" width="13.85546875" customWidth="1"/>
    <col min="12545" max="12545" width="2.140625" customWidth="1"/>
    <col min="12546" max="12546" width="5.7109375" customWidth="1"/>
    <col min="12547" max="12547" width="16.42578125" customWidth="1"/>
    <col min="12548" max="12548" width="18.7109375" customWidth="1"/>
    <col min="12549" max="12549" width="3.140625" customWidth="1"/>
    <col min="12550" max="12550" width="71" customWidth="1"/>
    <col min="12551" max="12552" width="9.28515625" customWidth="1"/>
    <col min="12553" max="12553" width="8" customWidth="1"/>
    <col min="12554" max="12554" width="10" customWidth="1"/>
    <col min="12555" max="12555" width="6.7109375" customWidth="1"/>
    <col min="12556" max="12556" width="6.5703125" customWidth="1"/>
    <col min="12557" max="12557" width="10.5703125" customWidth="1"/>
    <col min="12558" max="12558" width="12" customWidth="1"/>
    <col min="12560" max="12561" width="13.85546875" customWidth="1"/>
    <col min="12801" max="12801" width="2.140625" customWidth="1"/>
    <col min="12802" max="12802" width="5.7109375" customWidth="1"/>
    <col min="12803" max="12803" width="16.42578125" customWidth="1"/>
    <col min="12804" max="12804" width="18.7109375" customWidth="1"/>
    <col min="12805" max="12805" width="3.140625" customWidth="1"/>
    <col min="12806" max="12806" width="71" customWidth="1"/>
    <col min="12807" max="12808" width="9.28515625" customWidth="1"/>
    <col min="12809" max="12809" width="8" customWidth="1"/>
    <col min="12810" max="12810" width="10" customWidth="1"/>
    <col min="12811" max="12811" width="6.7109375" customWidth="1"/>
    <col min="12812" max="12812" width="6.5703125" customWidth="1"/>
    <col min="12813" max="12813" width="10.5703125" customWidth="1"/>
    <col min="12814" max="12814" width="12" customWidth="1"/>
    <col min="12816" max="12817" width="13.85546875" customWidth="1"/>
    <col min="13057" max="13057" width="2.140625" customWidth="1"/>
    <col min="13058" max="13058" width="5.7109375" customWidth="1"/>
    <col min="13059" max="13059" width="16.42578125" customWidth="1"/>
    <col min="13060" max="13060" width="18.7109375" customWidth="1"/>
    <col min="13061" max="13061" width="3.140625" customWidth="1"/>
    <col min="13062" max="13062" width="71" customWidth="1"/>
    <col min="13063" max="13064" width="9.28515625" customWidth="1"/>
    <col min="13065" max="13065" width="8" customWidth="1"/>
    <col min="13066" max="13066" width="10" customWidth="1"/>
    <col min="13067" max="13067" width="6.7109375" customWidth="1"/>
    <col min="13068" max="13068" width="6.5703125" customWidth="1"/>
    <col min="13069" max="13069" width="10.5703125" customWidth="1"/>
    <col min="13070" max="13070" width="12" customWidth="1"/>
    <col min="13072" max="13073" width="13.85546875" customWidth="1"/>
    <col min="13313" max="13313" width="2.140625" customWidth="1"/>
    <col min="13314" max="13314" width="5.7109375" customWidth="1"/>
    <col min="13315" max="13315" width="16.42578125" customWidth="1"/>
    <col min="13316" max="13316" width="18.7109375" customWidth="1"/>
    <col min="13317" max="13317" width="3.140625" customWidth="1"/>
    <col min="13318" max="13318" width="71" customWidth="1"/>
    <col min="13319" max="13320" width="9.28515625" customWidth="1"/>
    <col min="13321" max="13321" width="8" customWidth="1"/>
    <col min="13322" max="13322" width="10" customWidth="1"/>
    <col min="13323" max="13323" width="6.7109375" customWidth="1"/>
    <col min="13324" max="13324" width="6.5703125" customWidth="1"/>
    <col min="13325" max="13325" width="10.5703125" customWidth="1"/>
    <col min="13326" max="13326" width="12" customWidth="1"/>
    <col min="13328" max="13329" width="13.85546875" customWidth="1"/>
    <col min="13569" max="13569" width="2.140625" customWidth="1"/>
    <col min="13570" max="13570" width="5.7109375" customWidth="1"/>
    <col min="13571" max="13571" width="16.42578125" customWidth="1"/>
    <col min="13572" max="13572" width="18.7109375" customWidth="1"/>
    <col min="13573" max="13573" width="3.140625" customWidth="1"/>
    <col min="13574" max="13574" width="71" customWidth="1"/>
    <col min="13575" max="13576" width="9.28515625" customWidth="1"/>
    <col min="13577" max="13577" width="8" customWidth="1"/>
    <col min="13578" max="13578" width="10" customWidth="1"/>
    <col min="13579" max="13579" width="6.7109375" customWidth="1"/>
    <col min="13580" max="13580" width="6.5703125" customWidth="1"/>
    <col min="13581" max="13581" width="10.5703125" customWidth="1"/>
    <col min="13582" max="13582" width="12" customWidth="1"/>
    <col min="13584" max="13585" width="13.85546875" customWidth="1"/>
    <col min="13825" max="13825" width="2.140625" customWidth="1"/>
    <col min="13826" max="13826" width="5.7109375" customWidth="1"/>
    <col min="13827" max="13827" width="16.42578125" customWidth="1"/>
    <col min="13828" max="13828" width="18.7109375" customWidth="1"/>
    <col min="13829" max="13829" width="3.140625" customWidth="1"/>
    <col min="13830" max="13830" width="71" customWidth="1"/>
    <col min="13831" max="13832" width="9.28515625" customWidth="1"/>
    <col min="13833" max="13833" width="8" customWidth="1"/>
    <col min="13834" max="13834" width="10" customWidth="1"/>
    <col min="13835" max="13835" width="6.7109375" customWidth="1"/>
    <col min="13836" max="13836" width="6.5703125" customWidth="1"/>
    <col min="13837" max="13837" width="10.5703125" customWidth="1"/>
    <col min="13838" max="13838" width="12" customWidth="1"/>
    <col min="13840" max="13841" width="13.85546875" customWidth="1"/>
    <col min="14081" max="14081" width="2.140625" customWidth="1"/>
    <col min="14082" max="14082" width="5.7109375" customWidth="1"/>
    <col min="14083" max="14083" width="16.42578125" customWidth="1"/>
    <col min="14084" max="14084" width="18.7109375" customWidth="1"/>
    <col min="14085" max="14085" width="3.140625" customWidth="1"/>
    <col min="14086" max="14086" width="71" customWidth="1"/>
    <col min="14087" max="14088" width="9.28515625" customWidth="1"/>
    <col min="14089" max="14089" width="8" customWidth="1"/>
    <col min="14090" max="14090" width="10" customWidth="1"/>
    <col min="14091" max="14091" width="6.7109375" customWidth="1"/>
    <col min="14092" max="14092" width="6.5703125" customWidth="1"/>
    <col min="14093" max="14093" width="10.5703125" customWidth="1"/>
    <col min="14094" max="14094" width="12" customWidth="1"/>
    <col min="14096" max="14097" width="13.85546875" customWidth="1"/>
    <col min="14337" max="14337" width="2.140625" customWidth="1"/>
    <col min="14338" max="14338" width="5.7109375" customWidth="1"/>
    <col min="14339" max="14339" width="16.42578125" customWidth="1"/>
    <col min="14340" max="14340" width="18.7109375" customWidth="1"/>
    <col min="14341" max="14341" width="3.140625" customWidth="1"/>
    <col min="14342" max="14342" width="71" customWidth="1"/>
    <col min="14343" max="14344" width="9.28515625" customWidth="1"/>
    <col min="14345" max="14345" width="8" customWidth="1"/>
    <col min="14346" max="14346" width="10" customWidth="1"/>
    <col min="14347" max="14347" width="6.7109375" customWidth="1"/>
    <col min="14348" max="14348" width="6.5703125" customWidth="1"/>
    <col min="14349" max="14349" width="10.5703125" customWidth="1"/>
    <col min="14350" max="14350" width="12" customWidth="1"/>
    <col min="14352" max="14353" width="13.85546875" customWidth="1"/>
    <col min="14593" max="14593" width="2.140625" customWidth="1"/>
    <col min="14594" max="14594" width="5.7109375" customWidth="1"/>
    <col min="14595" max="14595" width="16.42578125" customWidth="1"/>
    <col min="14596" max="14596" width="18.7109375" customWidth="1"/>
    <col min="14597" max="14597" width="3.140625" customWidth="1"/>
    <col min="14598" max="14598" width="71" customWidth="1"/>
    <col min="14599" max="14600" width="9.28515625" customWidth="1"/>
    <col min="14601" max="14601" width="8" customWidth="1"/>
    <col min="14602" max="14602" width="10" customWidth="1"/>
    <col min="14603" max="14603" width="6.7109375" customWidth="1"/>
    <col min="14604" max="14604" width="6.5703125" customWidth="1"/>
    <col min="14605" max="14605" width="10.5703125" customWidth="1"/>
    <col min="14606" max="14606" width="12" customWidth="1"/>
    <col min="14608" max="14609" width="13.85546875" customWidth="1"/>
    <col min="14849" max="14849" width="2.140625" customWidth="1"/>
    <col min="14850" max="14850" width="5.7109375" customWidth="1"/>
    <col min="14851" max="14851" width="16.42578125" customWidth="1"/>
    <col min="14852" max="14852" width="18.7109375" customWidth="1"/>
    <col min="14853" max="14853" width="3.140625" customWidth="1"/>
    <col min="14854" max="14854" width="71" customWidth="1"/>
    <col min="14855" max="14856" width="9.28515625" customWidth="1"/>
    <col min="14857" max="14857" width="8" customWidth="1"/>
    <col min="14858" max="14858" width="10" customWidth="1"/>
    <col min="14859" max="14859" width="6.7109375" customWidth="1"/>
    <col min="14860" max="14860" width="6.5703125" customWidth="1"/>
    <col min="14861" max="14861" width="10.5703125" customWidth="1"/>
    <col min="14862" max="14862" width="12" customWidth="1"/>
    <col min="14864" max="14865" width="13.85546875" customWidth="1"/>
    <col min="15105" max="15105" width="2.140625" customWidth="1"/>
    <col min="15106" max="15106" width="5.7109375" customWidth="1"/>
    <col min="15107" max="15107" width="16.42578125" customWidth="1"/>
    <col min="15108" max="15108" width="18.7109375" customWidth="1"/>
    <col min="15109" max="15109" width="3.140625" customWidth="1"/>
    <col min="15110" max="15110" width="71" customWidth="1"/>
    <col min="15111" max="15112" width="9.28515625" customWidth="1"/>
    <col min="15113" max="15113" width="8" customWidth="1"/>
    <col min="15114" max="15114" width="10" customWidth="1"/>
    <col min="15115" max="15115" width="6.7109375" customWidth="1"/>
    <col min="15116" max="15116" width="6.5703125" customWidth="1"/>
    <col min="15117" max="15117" width="10.5703125" customWidth="1"/>
    <col min="15118" max="15118" width="12" customWidth="1"/>
    <col min="15120" max="15121" width="13.85546875" customWidth="1"/>
    <col min="15361" max="15361" width="2.140625" customWidth="1"/>
    <col min="15362" max="15362" width="5.7109375" customWidth="1"/>
    <col min="15363" max="15363" width="16.42578125" customWidth="1"/>
    <col min="15364" max="15364" width="18.7109375" customWidth="1"/>
    <col min="15365" max="15365" width="3.140625" customWidth="1"/>
    <col min="15366" max="15366" width="71" customWidth="1"/>
    <col min="15367" max="15368" width="9.28515625" customWidth="1"/>
    <col min="15369" max="15369" width="8" customWidth="1"/>
    <col min="15370" max="15370" width="10" customWidth="1"/>
    <col min="15371" max="15371" width="6.7109375" customWidth="1"/>
    <col min="15372" max="15372" width="6.5703125" customWidth="1"/>
    <col min="15373" max="15373" width="10.5703125" customWidth="1"/>
    <col min="15374" max="15374" width="12" customWidth="1"/>
    <col min="15376" max="15377" width="13.85546875" customWidth="1"/>
    <col min="15617" max="15617" width="2.140625" customWidth="1"/>
    <col min="15618" max="15618" width="5.7109375" customWidth="1"/>
    <col min="15619" max="15619" width="16.42578125" customWidth="1"/>
    <col min="15620" max="15620" width="18.7109375" customWidth="1"/>
    <col min="15621" max="15621" width="3.140625" customWidth="1"/>
    <col min="15622" max="15622" width="71" customWidth="1"/>
    <col min="15623" max="15624" width="9.28515625" customWidth="1"/>
    <col min="15625" max="15625" width="8" customWidth="1"/>
    <col min="15626" max="15626" width="10" customWidth="1"/>
    <col min="15627" max="15627" width="6.7109375" customWidth="1"/>
    <col min="15628" max="15628" width="6.5703125" customWidth="1"/>
    <col min="15629" max="15629" width="10.5703125" customWidth="1"/>
    <col min="15630" max="15630" width="12" customWidth="1"/>
    <col min="15632" max="15633" width="13.85546875" customWidth="1"/>
    <col min="15873" max="15873" width="2.140625" customWidth="1"/>
    <col min="15874" max="15874" width="5.7109375" customWidth="1"/>
    <col min="15875" max="15875" width="16.42578125" customWidth="1"/>
    <col min="15876" max="15876" width="18.7109375" customWidth="1"/>
    <col min="15877" max="15877" width="3.140625" customWidth="1"/>
    <col min="15878" max="15878" width="71" customWidth="1"/>
    <col min="15879" max="15880" width="9.28515625" customWidth="1"/>
    <col min="15881" max="15881" width="8" customWidth="1"/>
    <col min="15882" max="15882" width="10" customWidth="1"/>
    <col min="15883" max="15883" width="6.7109375" customWidth="1"/>
    <col min="15884" max="15884" width="6.5703125" customWidth="1"/>
    <col min="15885" max="15885" width="10.5703125" customWidth="1"/>
    <col min="15886" max="15886" width="12" customWidth="1"/>
    <col min="15888" max="15889" width="13.85546875" customWidth="1"/>
    <col min="16129" max="16129" width="2.140625" customWidth="1"/>
    <col min="16130" max="16130" width="5.7109375" customWidth="1"/>
    <col min="16131" max="16131" width="16.42578125" customWidth="1"/>
    <col min="16132" max="16132" width="18.7109375" customWidth="1"/>
    <col min="16133" max="16133" width="3.140625" customWidth="1"/>
    <col min="16134" max="16134" width="71" customWidth="1"/>
    <col min="16135" max="16136" width="9.28515625" customWidth="1"/>
    <col min="16137" max="16137" width="8" customWidth="1"/>
    <col min="16138" max="16138" width="10" customWidth="1"/>
    <col min="16139" max="16139" width="6.7109375" customWidth="1"/>
    <col min="16140" max="16140" width="6.5703125" customWidth="1"/>
    <col min="16141" max="16141" width="10.5703125" customWidth="1"/>
    <col min="16142" max="16142" width="12" customWidth="1"/>
    <col min="16144" max="16145" width="13.85546875" customWidth="1"/>
  </cols>
  <sheetData>
    <row r="1" spans="2:18" x14ac:dyDescent="0.25">
      <c r="B1" s="1"/>
      <c r="C1" s="2" t="s">
        <v>0</v>
      </c>
      <c r="D1" s="1"/>
      <c r="E1" s="3"/>
      <c r="F1" s="1"/>
      <c r="G1" s="1"/>
      <c r="H1" s="4"/>
      <c r="I1" s="5"/>
      <c r="J1" s="1"/>
      <c r="K1" s="1"/>
      <c r="L1" s="1"/>
      <c r="M1" s="3"/>
      <c r="N1" s="3"/>
      <c r="O1" s="3"/>
      <c r="P1" s="3"/>
      <c r="Q1" s="3"/>
      <c r="R1" s="1"/>
    </row>
    <row r="2" spans="2:18" x14ac:dyDescent="0.25">
      <c r="B2" s="1"/>
      <c r="C2" s="6" t="s">
        <v>1</v>
      </c>
      <c r="D2" s="1"/>
      <c r="E2" s="3"/>
      <c r="F2" s="1"/>
      <c r="G2" s="1"/>
      <c r="H2" s="7"/>
      <c r="I2" s="5"/>
      <c r="J2" s="1"/>
      <c r="K2" s="1"/>
      <c r="L2" s="1"/>
      <c r="M2" s="3"/>
      <c r="N2" s="3"/>
      <c r="O2" s="3"/>
      <c r="P2" s="3"/>
      <c r="Q2" s="3"/>
      <c r="R2" s="1"/>
    </row>
    <row r="3" spans="2:18" x14ac:dyDescent="0.25">
      <c r="B3" s="1"/>
      <c r="C3" s="6" t="s">
        <v>2</v>
      </c>
      <c r="D3" s="1"/>
      <c r="E3" s="3"/>
      <c r="F3" s="1"/>
      <c r="G3" s="1"/>
      <c r="H3" s="4"/>
      <c r="I3" s="5"/>
      <c r="J3" s="1"/>
      <c r="K3" s="1"/>
      <c r="L3" s="1"/>
      <c r="M3" s="3"/>
      <c r="N3" s="3"/>
      <c r="O3" s="3"/>
      <c r="P3" s="3"/>
      <c r="Q3" s="3"/>
      <c r="R3" s="1"/>
    </row>
    <row r="4" spans="2:18" ht="21" customHeight="1" x14ac:dyDescent="0.25">
      <c r="B4" s="2168" t="s">
        <v>3</v>
      </c>
      <c r="C4" s="2175" t="s">
        <v>4</v>
      </c>
      <c r="D4" s="2176"/>
      <c r="E4" s="2163" t="s">
        <v>5</v>
      </c>
      <c r="F4" s="2163"/>
      <c r="G4" s="2163"/>
      <c r="H4" s="2164" t="s">
        <v>6</v>
      </c>
      <c r="I4" s="2165"/>
      <c r="J4" s="2166" t="s">
        <v>7</v>
      </c>
      <c r="K4" s="2163"/>
      <c r="L4" s="2167"/>
      <c r="M4" s="2168" t="s">
        <v>8</v>
      </c>
      <c r="N4" s="2168" t="s">
        <v>9</v>
      </c>
      <c r="O4" s="2168" t="s">
        <v>10</v>
      </c>
      <c r="P4" s="2181" t="s">
        <v>11</v>
      </c>
      <c r="Q4" s="2182"/>
      <c r="R4" s="8"/>
    </row>
    <row r="5" spans="2:18" x14ac:dyDescent="0.25">
      <c r="B5" s="2169"/>
      <c r="C5" s="2177"/>
      <c r="D5" s="2178"/>
      <c r="E5" s="2183" t="s">
        <v>12</v>
      </c>
      <c r="F5" s="2184"/>
      <c r="G5" s="2189" t="s">
        <v>13</v>
      </c>
      <c r="H5" s="2192" t="s">
        <v>2181</v>
      </c>
      <c r="I5" s="173" t="s">
        <v>14</v>
      </c>
      <c r="J5" s="2195" t="s">
        <v>15</v>
      </c>
      <c r="K5" s="2198" t="s">
        <v>16</v>
      </c>
      <c r="L5" s="2199"/>
      <c r="M5" s="2169"/>
      <c r="N5" s="2169"/>
      <c r="O5" s="2169" t="s">
        <v>17</v>
      </c>
      <c r="P5" s="2168" t="s">
        <v>18</v>
      </c>
      <c r="Q5" s="2202" t="s">
        <v>19</v>
      </c>
      <c r="R5" s="8"/>
    </row>
    <row r="6" spans="2:18" x14ac:dyDescent="0.25">
      <c r="B6" s="2169"/>
      <c r="C6" s="2177"/>
      <c r="D6" s="2178"/>
      <c r="E6" s="2185"/>
      <c r="F6" s="2186"/>
      <c r="G6" s="2190"/>
      <c r="H6" s="2193"/>
      <c r="I6" s="174" t="s">
        <v>20</v>
      </c>
      <c r="J6" s="2196"/>
      <c r="K6" s="2200"/>
      <c r="L6" s="2201"/>
      <c r="M6" s="2169"/>
      <c r="N6" s="2169"/>
      <c r="O6" s="2169" t="s">
        <v>21</v>
      </c>
      <c r="P6" s="2169"/>
      <c r="Q6" s="2203"/>
      <c r="R6" s="8"/>
    </row>
    <row r="7" spans="2:18" x14ac:dyDescent="0.25">
      <c r="B7" s="2170"/>
      <c r="C7" s="2179"/>
      <c r="D7" s="2180"/>
      <c r="E7" s="2187"/>
      <c r="F7" s="2188"/>
      <c r="G7" s="2191"/>
      <c r="H7" s="2194"/>
      <c r="I7" s="175" t="s">
        <v>22</v>
      </c>
      <c r="J7" s="2197"/>
      <c r="K7" s="176" t="s">
        <v>23</v>
      </c>
      <c r="L7" s="176" t="s">
        <v>24</v>
      </c>
      <c r="M7" s="2170"/>
      <c r="N7" s="2170"/>
      <c r="O7" s="2170"/>
      <c r="P7" s="2170"/>
      <c r="Q7" s="2204"/>
      <c r="R7" s="8"/>
    </row>
    <row r="8" spans="2:18" ht="15.75" x14ac:dyDescent="0.25">
      <c r="B8" s="2171" t="s">
        <v>1603</v>
      </c>
      <c r="C8" s="2172"/>
      <c r="D8" s="2172"/>
      <c r="E8" s="2172"/>
      <c r="F8" s="2172"/>
      <c r="G8" s="2172"/>
      <c r="H8" s="2172"/>
      <c r="I8" s="2172"/>
      <c r="J8" s="2172"/>
      <c r="K8" s="2172"/>
      <c r="L8" s="2172"/>
      <c r="M8" s="2172"/>
      <c r="N8" s="2172"/>
      <c r="O8" s="2172"/>
      <c r="P8" s="2172"/>
      <c r="Q8" s="2173"/>
    </row>
    <row r="9" spans="2:18" ht="15.75" x14ac:dyDescent="0.25">
      <c r="B9" s="2174" t="s">
        <v>2195</v>
      </c>
      <c r="C9" s="2174"/>
      <c r="D9" s="2174"/>
      <c r="E9" s="2174"/>
      <c r="F9" s="2174"/>
      <c r="G9" s="2174"/>
      <c r="H9" s="2174"/>
      <c r="I9" s="2174"/>
      <c r="J9" s="2174"/>
      <c r="K9" s="2174"/>
      <c r="L9" s="2174"/>
      <c r="M9" s="2174"/>
      <c r="N9" s="2174"/>
      <c r="O9" s="2174"/>
      <c r="P9" s="2174"/>
      <c r="Q9" s="2174"/>
    </row>
    <row r="10" spans="2:18" s="188" customFormat="1" ht="13.5" x14ac:dyDescent="0.25">
      <c r="B10" s="1192" t="s">
        <v>314</v>
      </c>
      <c r="C10" s="1506" t="s">
        <v>1604</v>
      </c>
      <c r="D10" s="1507"/>
      <c r="E10" s="1508" t="s">
        <v>27</v>
      </c>
      <c r="F10" s="18" t="s">
        <v>1605</v>
      </c>
      <c r="G10" s="1509" t="s">
        <v>30</v>
      </c>
      <c r="H10" s="679" t="s">
        <v>28</v>
      </c>
      <c r="I10" s="1510" t="s">
        <v>28</v>
      </c>
      <c r="J10" s="1511"/>
      <c r="K10" s="1502"/>
      <c r="L10" s="1194" t="s">
        <v>29</v>
      </c>
      <c r="M10" s="1194">
        <v>12</v>
      </c>
      <c r="N10" s="214" t="s">
        <v>53</v>
      </c>
      <c r="O10" s="1231" t="s">
        <v>1508</v>
      </c>
      <c r="P10" s="1512"/>
      <c r="Q10" s="1231"/>
    </row>
    <row r="11" spans="2:18" s="188" customFormat="1" ht="13.5" x14ac:dyDescent="0.25">
      <c r="B11" s="1513"/>
      <c r="C11" s="1506" t="s">
        <v>1606</v>
      </c>
      <c r="D11" s="1514"/>
      <c r="E11" s="1504"/>
      <c r="F11" s="18" t="s">
        <v>1607</v>
      </c>
      <c r="G11" s="1515"/>
      <c r="H11" s="1516"/>
      <c r="I11" s="1517"/>
      <c r="J11" s="1505"/>
      <c r="K11" s="1518"/>
      <c r="L11" s="1194"/>
      <c r="M11" s="1194"/>
      <c r="N11" s="214" t="s">
        <v>59</v>
      </c>
      <c r="O11" s="1231"/>
      <c r="P11" s="1502"/>
      <c r="Q11" s="1231"/>
    </row>
    <row r="12" spans="2:18" s="188" customFormat="1" ht="13.5" x14ac:dyDescent="0.25">
      <c r="B12" s="1513"/>
      <c r="C12" s="1506" t="s">
        <v>1608</v>
      </c>
      <c r="D12" s="1514"/>
      <c r="E12" s="1504"/>
      <c r="F12" s="18" t="s">
        <v>1609</v>
      </c>
      <c r="G12" s="1515"/>
      <c r="H12" s="336"/>
      <c r="I12" s="1519"/>
      <c r="J12" s="1505"/>
      <c r="K12" s="1518"/>
      <c r="L12" s="1505"/>
      <c r="M12" s="1520"/>
      <c r="N12" s="308" t="s">
        <v>2221</v>
      </c>
      <c r="O12" s="1199"/>
      <c r="P12" s="1502"/>
      <c r="Q12" s="1502"/>
    </row>
    <row r="13" spans="2:18" s="188" customFormat="1" ht="13.5" x14ac:dyDescent="0.25">
      <c r="B13" s="1513"/>
      <c r="C13" s="1506"/>
      <c r="D13" s="1514"/>
      <c r="E13" s="1504"/>
      <c r="F13" s="1521" t="s">
        <v>1610</v>
      </c>
      <c r="G13" s="1515"/>
      <c r="H13" s="336"/>
      <c r="I13" s="1519"/>
      <c r="J13" s="1505"/>
      <c r="K13" s="1518"/>
      <c r="L13" s="1505"/>
      <c r="M13" s="1520"/>
      <c r="N13" s="361" t="s">
        <v>2222</v>
      </c>
      <c r="O13" s="1199"/>
      <c r="P13" s="1502"/>
      <c r="Q13" s="1502"/>
    </row>
    <row r="14" spans="2:18" s="188" customFormat="1" ht="13.5" x14ac:dyDescent="0.25">
      <c r="B14" s="1513"/>
      <c r="C14" s="18" t="s">
        <v>1611</v>
      </c>
      <c r="D14" s="1514"/>
      <c r="E14" s="1504"/>
      <c r="F14" s="18" t="s">
        <v>1612</v>
      </c>
      <c r="G14" s="1515"/>
      <c r="H14" s="336"/>
      <c r="I14" s="1519"/>
      <c r="J14" s="1505"/>
      <c r="K14" s="1518"/>
      <c r="L14" s="1505"/>
      <c r="M14" s="1520"/>
      <c r="N14" s="1203"/>
      <c r="O14" s="1199"/>
      <c r="P14" s="1518"/>
      <c r="Q14" s="1518"/>
    </row>
    <row r="15" spans="2:18" s="188" customFormat="1" ht="13.5" x14ac:dyDescent="0.25">
      <c r="B15" s="1513"/>
      <c r="C15" s="19" t="s">
        <v>1613</v>
      </c>
      <c r="D15" s="242"/>
      <c r="E15" s="1504"/>
      <c r="F15" s="18" t="s">
        <v>1614</v>
      </c>
      <c r="G15" s="1515"/>
      <c r="H15" s="336"/>
      <c r="I15" s="1519"/>
      <c r="J15" s="1505"/>
      <c r="K15" s="1518"/>
      <c r="L15" s="1505"/>
      <c r="M15" s="1520"/>
      <c r="N15" s="1522"/>
      <c r="O15" s="1231"/>
      <c r="P15" s="1518"/>
      <c r="Q15" s="1518"/>
    </row>
    <row r="16" spans="2:18" s="188" customFormat="1" ht="13.5" x14ac:dyDescent="0.25">
      <c r="B16" s="1513"/>
      <c r="C16" s="15"/>
      <c r="D16" s="242"/>
      <c r="E16" s="1503"/>
      <c r="F16" s="18" t="s">
        <v>1615</v>
      </c>
      <c r="G16" s="1515"/>
      <c r="H16" s="336"/>
      <c r="I16" s="1519"/>
      <c r="J16" s="1505"/>
      <c r="K16" s="1518"/>
      <c r="L16" s="1505"/>
      <c r="M16" s="1520"/>
      <c r="N16" s="1518"/>
      <c r="O16" s="1505"/>
      <c r="P16" s="1518"/>
      <c r="Q16" s="1518"/>
    </row>
    <row r="17" spans="2:17" s="188" customFormat="1" ht="13.5" x14ac:dyDescent="0.25">
      <c r="B17" s="1513"/>
      <c r="C17" s="1523"/>
      <c r="D17" s="242"/>
      <c r="E17" s="1504"/>
      <c r="F17" s="18" t="s">
        <v>1616</v>
      </c>
      <c r="G17" s="1515"/>
      <c r="H17" s="336"/>
      <c r="I17" s="1519"/>
      <c r="J17" s="1505"/>
      <c r="K17" s="1518"/>
      <c r="L17" s="1505"/>
      <c r="M17" s="1520"/>
      <c r="N17" s="1518"/>
      <c r="O17" s="1505"/>
      <c r="P17" s="1518"/>
      <c r="Q17" s="1518"/>
    </row>
    <row r="18" spans="2:17" s="188" customFormat="1" ht="13.5" x14ac:dyDescent="0.25">
      <c r="B18" s="1513"/>
      <c r="C18" s="1523" t="s">
        <v>37</v>
      </c>
      <c r="D18" s="242"/>
      <c r="E18" s="2110" t="s">
        <v>33</v>
      </c>
      <c r="F18" s="15" t="s">
        <v>2866</v>
      </c>
      <c r="G18" s="216"/>
      <c r="H18" s="336"/>
      <c r="I18" s="1519"/>
      <c r="J18" s="1505"/>
      <c r="K18" s="1518"/>
      <c r="L18" s="1505"/>
      <c r="M18" s="1520"/>
      <c r="N18" s="1518"/>
      <c r="O18" s="1505"/>
      <c r="P18" s="1518"/>
      <c r="Q18" s="1518"/>
    </row>
    <row r="19" spans="2:17" s="188" customFormat="1" ht="13.5" x14ac:dyDescent="0.25">
      <c r="B19" s="1513"/>
      <c r="C19" s="15" t="s">
        <v>1617</v>
      </c>
      <c r="D19" s="1514"/>
      <c r="E19" s="2110"/>
      <c r="F19" s="15" t="s">
        <v>2841</v>
      </c>
      <c r="G19" s="1954"/>
      <c r="H19" s="336"/>
      <c r="I19" s="1519"/>
      <c r="J19" s="1505"/>
      <c r="K19" s="1518"/>
      <c r="L19" s="1505"/>
      <c r="M19" s="1520"/>
      <c r="N19" s="1518"/>
      <c r="O19" s="1505"/>
      <c r="P19" s="1518"/>
      <c r="Q19" s="1518"/>
    </row>
    <row r="20" spans="2:17" s="188" customFormat="1" ht="13.5" x14ac:dyDescent="0.25">
      <c r="B20" s="1513"/>
      <c r="C20" s="16" t="s">
        <v>1618</v>
      </c>
      <c r="D20" s="1580"/>
      <c r="E20" s="217"/>
      <c r="F20" s="15" t="s">
        <v>2867</v>
      </c>
      <c r="G20" s="1955"/>
      <c r="H20" s="336"/>
      <c r="I20" s="1519"/>
      <c r="J20" s="1505"/>
      <c r="K20" s="1518"/>
      <c r="L20" s="1505"/>
      <c r="M20" s="1520"/>
      <c r="N20" s="1518"/>
      <c r="O20" s="1505"/>
      <c r="P20" s="1518"/>
      <c r="Q20" s="1518"/>
    </row>
    <row r="21" spans="2:17" s="188" customFormat="1" ht="13.5" x14ac:dyDescent="0.25">
      <c r="B21" s="1513"/>
      <c r="C21" s="16" t="s">
        <v>1619</v>
      </c>
      <c r="D21" s="1580"/>
      <c r="E21" s="1524"/>
      <c r="F21" s="20" t="s">
        <v>2843</v>
      </c>
      <c r="G21" s="1956"/>
      <c r="H21" s="336"/>
      <c r="I21" s="1519"/>
      <c r="J21" s="1505"/>
      <c r="K21" s="1518"/>
      <c r="L21" s="1505"/>
      <c r="M21" s="1520"/>
      <c r="N21" s="1518"/>
      <c r="O21" s="1505"/>
      <c r="P21" s="1518"/>
      <c r="Q21" s="1518"/>
    </row>
    <row r="22" spans="2:17" s="188" customFormat="1" ht="13.5" x14ac:dyDescent="0.25">
      <c r="B22" s="1513"/>
      <c r="C22" s="219" t="s">
        <v>1621</v>
      </c>
      <c r="D22" s="1514"/>
      <c r="E22" s="1524" t="s">
        <v>36</v>
      </c>
      <c r="F22" s="20" t="s">
        <v>1620</v>
      </c>
      <c r="G22" s="2102"/>
      <c r="H22" s="336"/>
      <c r="I22" s="1519"/>
      <c r="J22" s="1505"/>
      <c r="K22" s="1518"/>
      <c r="L22" s="1505"/>
      <c r="M22" s="1520"/>
      <c r="N22" s="1518"/>
      <c r="O22" s="1505"/>
      <c r="P22" s="1518"/>
      <c r="Q22" s="1518"/>
    </row>
    <row r="23" spans="2:17" s="188" customFormat="1" ht="13.5" x14ac:dyDescent="0.25">
      <c r="B23" s="1513"/>
      <c r="C23" s="219" t="s">
        <v>1623</v>
      </c>
      <c r="D23" s="1514"/>
      <c r="E23" s="1504"/>
      <c r="F23" s="20" t="s">
        <v>1622</v>
      </c>
      <c r="G23" s="2102"/>
      <c r="H23" s="336"/>
      <c r="I23" s="1519"/>
      <c r="J23" s="1505"/>
      <c r="K23" s="1518"/>
      <c r="L23" s="1505"/>
      <c r="M23" s="1520"/>
      <c r="N23" s="1518"/>
      <c r="O23" s="1505"/>
      <c r="P23" s="1518"/>
      <c r="Q23" s="1518"/>
    </row>
    <row r="24" spans="2:17" s="188" customFormat="1" ht="13.5" x14ac:dyDescent="0.25">
      <c r="B24" s="1513"/>
      <c r="C24" s="1044" t="s">
        <v>2868</v>
      </c>
      <c r="D24" s="1514"/>
      <c r="E24" s="1525" t="s">
        <v>39</v>
      </c>
      <c r="F24" s="20" t="s">
        <v>1624</v>
      </c>
      <c r="G24" s="2103"/>
      <c r="H24" s="336"/>
      <c r="I24" s="1519"/>
      <c r="J24" s="1505"/>
      <c r="K24" s="1518"/>
      <c r="L24" s="1505"/>
      <c r="M24" s="1520"/>
      <c r="N24" s="1518"/>
      <c r="O24" s="1505"/>
      <c r="P24" s="1518"/>
      <c r="Q24" s="1518"/>
    </row>
    <row r="25" spans="2:17" s="188" customFormat="1" ht="13.5" x14ac:dyDescent="0.25">
      <c r="B25" s="1513"/>
      <c r="C25" s="1526"/>
      <c r="D25" s="1514"/>
      <c r="E25" s="1525"/>
      <c r="F25" s="20" t="s">
        <v>1625</v>
      </c>
      <c r="G25" s="2103"/>
      <c r="H25" s="336"/>
      <c r="I25" s="1519"/>
      <c r="J25" s="1505"/>
      <c r="K25" s="1518"/>
      <c r="L25" s="1505"/>
      <c r="M25" s="1520"/>
      <c r="N25" s="1518"/>
      <c r="O25" s="1505"/>
      <c r="P25" s="1518"/>
      <c r="Q25" s="1518"/>
    </row>
    <row r="26" spans="2:17" s="188" customFormat="1" ht="13.5" x14ac:dyDescent="0.25">
      <c r="B26" s="1513"/>
      <c r="D26" s="295"/>
      <c r="E26" s="1525"/>
      <c r="F26" s="20"/>
      <c r="G26" s="1520"/>
      <c r="H26" s="336"/>
      <c r="I26" s="1519"/>
      <c r="J26" s="1505"/>
      <c r="K26" s="1518"/>
      <c r="L26" s="1505"/>
      <c r="M26" s="1520"/>
      <c r="N26" s="1518"/>
      <c r="O26" s="1505"/>
      <c r="P26" s="1518"/>
      <c r="Q26" s="1518"/>
    </row>
    <row r="27" spans="2:17" s="188" customFormat="1" ht="13.5" x14ac:dyDescent="0.25">
      <c r="B27" s="1513"/>
      <c r="D27" s="295"/>
      <c r="E27" s="1525"/>
      <c r="F27" s="18"/>
      <c r="G27" s="1528"/>
      <c r="H27" s="336"/>
      <c r="I27" s="1519"/>
      <c r="J27" s="1505"/>
      <c r="K27" s="1518"/>
      <c r="L27" s="1505"/>
      <c r="M27" s="1520"/>
      <c r="N27" s="1518"/>
      <c r="O27" s="1505"/>
      <c r="P27" s="1518"/>
      <c r="Q27" s="1518"/>
    </row>
    <row r="28" spans="2:17" s="188" customFormat="1" ht="15" customHeight="1" x14ac:dyDescent="0.25">
      <c r="B28" s="1513"/>
      <c r="E28" s="1504"/>
      <c r="F28" s="18"/>
      <c r="G28" s="1528"/>
      <c r="H28" s="336"/>
      <c r="I28" s="1519"/>
      <c r="J28" s="1505"/>
      <c r="K28" s="1518"/>
      <c r="L28" s="1505"/>
      <c r="M28" s="1520"/>
      <c r="N28" s="1518"/>
      <c r="O28" s="1505"/>
      <c r="P28" s="1518"/>
      <c r="Q28" s="1518"/>
    </row>
    <row r="29" spans="2:17" s="188" customFormat="1" ht="13.5" x14ac:dyDescent="0.25">
      <c r="B29" s="1513"/>
      <c r="C29" s="1529"/>
      <c r="D29" s="1514"/>
      <c r="E29" s="828" t="s">
        <v>44</v>
      </c>
      <c r="F29" s="829"/>
      <c r="G29" s="1528"/>
      <c r="H29" s="336"/>
      <c r="I29" s="1519"/>
      <c r="J29" s="1505"/>
      <c r="K29" s="1518"/>
      <c r="L29" s="1505"/>
      <c r="M29" s="1520"/>
      <c r="N29" s="1518"/>
      <c r="O29" s="1505"/>
      <c r="P29" s="1518"/>
      <c r="Q29" s="1518"/>
    </row>
    <row r="30" spans="2:17" s="188" customFormat="1" ht="13.5" x14ac:dyDescent="0.25">
      <c r="B30" s="1513"/>
      <c r="C30" s="1529"/>
      <c r="D30" s="1514"/>
      <c r="E30" s="1503" t="s">
        <v>46</v>
      </c>
      <c r="F30" s="18" t="s">
        <v>1626</v>
      </c>
      <c r="G30" s="1528"/>
      <c r="H30" s="336"/>
      <c r="I30" s="1519"/>
      <c r="J30" s="1505"/>
      <c r="K30" s="1518"/>
      <c r="L30" s="1505"/>
      <c r="M30" s="1520"/>
      <c r="N30" s="1518"/>
      <c r="O30" s="1505"/>
      <c r="P30" s="1518"/>
      <c r="Q30" s="1518"/>
    </row>
    <row r="31" spans="2:17" s="188" customFormat="1" ht="13.5" x14ac:dyDescent="0.25">
      <c r="B31" s="1513"/>
      <c r="C31" s="1529"/>
      <c r="D31" s="1514"/>
      <c r="E31" s="1504"/>
      <c r="F31" s="18" t="s">
        <v>1627</v>
      </c>
      <c r="G31" s="1528"/>
      <c r="H31" s="336"/>
      <c r="I31" s="1519"/>
      <c r="J31" s="1505"/>
      <c r="K31" s="1518"/>
      <c r="L31" s="1505"/>
      <c r="M31" s="1520"/>
      <c r="N31" s="1518"/>
      <c r="O31" s="1505"/>
      <c r="P31" s="1518"/>
      <c r="Q31" s="1518"/>
    </row>
    <row r="32" spans="2:17" s="188" customFormat="1" ht="13.5" x14ac:dyDescent="0.25">
      <c r="B32" s="1513"/>
      <c r="C32" s="1529"/>
      <c r="D32" s="1514"/>
      <c r="E32" s="1530"/>
      <c r="F32" s="18" t="s">
        <v>1628</v>
      </c>
      <c r="G32" s="1528"/>
      <c r="H32" s="336"/>
      <c r="I32" s="1519"/>
      <c r="J32" s="1505"/>
      <c r="K32" s="1518"/>
      <c r="L32" s="1505"/>
      <c r="M32" s="1520"/>
      <c r="N32" s="1518"/>
      <c r="O32" s="1505"/>
      <c r="P32" s="1518"/>
      <c r="Q32" s="1518"/>
    </row>
    <row r="33" spans="2:17" s="188" customFormat="1" ht="13.5" x14ac:dyDescent="0.25">
      <c r="B33" s="1513"/>
      <c r="C33" s="1529"/>
      <c r="D33" s="1514"/>
      <c r="E33" s="1503"/>
      <c r="F33" s="18" t="s">
        <v>1629</v>
      </c>
      <c r="G33" s="1527"/>
      <c r="H33" s="336"/>
      <c r="I33" s="1519"/>
      <c r="J33" s="1518"/>
      <c r="K33" s="1518"/>
      <c r="L33" s="1529"/>
      <c r="M33" s="1520"/>
      <c r="N33" s="1518"/>
      <c r="O33" s="1529"/>
      <c r="P33" s="1518"/>
      <c r="Q33" s="1518"/>
    </row>
    <row r="34" spans="2:17" s="188" customFormat="1" ht="13.5" x14ac:dyDescent="0.25">
      <c r="B34" s="1513"/>
      <c r="C34" s="1529"/>
      <c r="D34" s="1514"/>
      <c r="E34" s="1504"/>
      <c r="F34" s="18"/>
      <c r="G34" s="1527"/>
      <c r="H34" s="336"/>
      <c r="I34" s="1519"/>
      <c r="J34" s="1518"/>
      <c r="K34" s="1518"/>
      <c r="L34" s="1529"/>
      <c r="M34" s="1520"/>
      <c r="N34" s="1518"/>
      <c r="O34" s="1529"/>
      <c r="P34" s="1518"/>
      <c r="Q34" s="1518"/>
    </row>
    <row r="35" spans="2:17" s="188" customFormat="1" ht="13.5" x14ac:dyDescent="0.25">
      <c r="B35" s="1531"/>
      <c r="C35" s="1532"/>
      <c r="D35" s="1533"/>
      <c r="E35" s="1534"/>
      <c r="F35" s="17"/>
      <c r="G35" s="1535"/>
      <c r="H35" s="1536"/>
      <c r="I35" s="1537"/>
      <c r="J35" s="1538"/>
      <c r="K35" s="1538"/>
      <c r="L35" s="1532"/>
      <c r="M35" s="1539"/>
      <c r="N35" s="1538"/>
      <c r="O35" s="1532"/>
      <c r="P35" s="1538"/>
      <c r="Q35" s="1538"/>
    </row>
    <row r="36" spans="2:17" s="729" customFormat="1" x14ac:dyDescent="0.25"/>
    <row r="37" spans="2:17" s="729" customFormat="1" x14ac:dyDescent="0.25">
      <c r="H37" s="1540"/>
      <c r="I37" s="1540" t="e">
        <f>SUM(#REF!)</f>
        <v>#REF!</v>
      </c>
    </row>
    <row r="234" spans="1:3" x14ac:dyDescent="0.25">
      <c r="A234" s="1590"/>
      <c r="B234" s="1590"/>
      <c r="C234" s="1590"/>
    </row>
    <row r="235" spans="1:3" x14ac:dyDescent="0.25">
      <c r="A235" s="1590"/>
      <c r="B235" s="1590"/>
      <c r="C235" s="1590"/>
    </row>
    <row r="268" spans="1:1" x14ac:dyDescent="0.25">
      <c r="A268" t="s">
        <v>215</v>
      </c>
    </row>
  </sheetData>
  <mergeCells count="18">
    <mergeCell ref="B9:Q9"/>
    <mergeCell ref="B4:B7"/>
    <mergeCell ref="C4:D7"/>
    <mergeCell ref="N4:N7"/>
    <mergeCell ref="O4:O7"/>
    <mergeCell ref="P4:Q4"/>
    <mergeCell ref="E5:F7"/>
    <mergeCell ref="G5:G7"/>
    <mergeCell ref="H5:H7"/>
    <mergeCell ref="J5:J7"/>
    <mergeCell ref="K5:L6"/>
    <mergeCell ref="P5:P7"/>
    <mergeCell ref="Q5:Q7"/>
    <mergeCell ref="E4:G4"/>
    <mergeCell ref="H4:I4"/>
    <mergeCell ref="J4:L4"/>
    <mergeCell ref="M4:M7"/>
    <mergeCell ref="B8:Q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verticalDpi="598" r:id="rId1"/>
  <headerFooter>
    <oddHeader>&amp;CPROCEDIMIENTOS ADMINISTRATIVOS - TUPA MUNICIPALIDAD DE SAN ISIDRO</oddHeader>
    <oddFooter>&amp;LNota: La forma de pago es en ventanilla, con efectivo, cheque certificado, cheque  de gerencia o tarjeta de débito o créditoTodos los formularios son de distribución gratuita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237"/>
  <sheetViews>
    <sheetView showGridLines="0" view="pageBreakPreview" zoomScaleNormal="70" zoomScaleSheetLayoutView="100" workbookViewId="0">
      <pane xSplit="1" ySplit="9" topLeftCell="B187" activePane="bottomRight" state="frozen"/>
      <selection activeCell="H272" sqref="H272"/>
      <selection pane="topRight" activeCell="H272" sqref="H272"/>
      <selection pane="bottomLeft" activeCell="H272" sqref="H272"/>
      <selection pane="bottomRight" activeCell="B8" sqref="B8:Q8"/>
    </sheetView>
  </sheetViews>
  <sheetFormatPr baseColWidth="10" defaultRowHeight="15" x14ac:dyDescent="0.25"/>
  <cols>
    <col min="1" max="1" width="2.140625" style="354" customWidth="1"/>
    <col min="2" max="2" width="5.7109375" style="354" customWidth="1"/>
    <col min="3" max="3" width="16.42578125" style="354" customWidth="1"/>
    <col min="4" max="4" width="24.140625" style="354" customWidth="1"/>
    <col min="5" max="5" width="3.140625" style="354" customWidth="1"/>
    <col min="6" max="6" width="77.28515625" style="354" customWidth="1"/>
    <col min="7" max="8" width="9.28515625" style="354" customWidth="1"/>
    <col min="9" max="9" width="8" style="354" customWidth="1"/>
    <col min="10" max="10" width="10" style="354" customWidth="1"/>
    <col min="11" max="11" width="6.7109375" style="354" customWidth="1"/>
    <col min="12" max="12" width="6.5703125" style="354" customWidth="1"/>
    <col min="13" max="13" width="10.5703125" style="354" customWidth="1"/>
    <col min="14" max="14" width="12" style="354" customWidth="1"/>
    <col min="15" max="15" width="11.42578125" style="354"/>
    <col min="16" max="17" width="13.85546875" style="354" customWidth="1"/>
    <col min="18" max="256" width="11.42578125" style="354"/>
    <col min="257" max="257" width="2.140625" style="354" customWidth="1"/>
    <col min="258" max="258" width="5.7109375" style="354" customWidth="1"/>
    <col min="259" max="259" width="16.42578125" style="354" customWidth="1"/>
    <col min="260" max="260" width="18.7109375" style="354" customWidth="1"/>
    <col min="261" max="261" width="3.140625" style="354" customWidth="1"/>
    <col min="262" max="262" width="71" style="354" customWidth="1"/>
    <col min="263" max="264" width="9.28515625" style="354" customWidth="1"/>
    <col min="265" max="265" width="8" style="354" customWidth="1"/>
    <col min="266" max="266" width="10" style="354" customWidth="1"/>
    <col min="267" max="267" width="6.7109375" style="354" customWidth="1"/>
    <col min="268" max="268" width="6.5703125" style="354" customWidth="1"/>
    <col min="269" max="269" width="10.5703125" style="354" customWidth="1"/>
    <col min="270" max="270" width="12" style="354" customWidth="1"/>
    <col min="271" max="271" width="11.42578125" style="354"/>
    <col min="272" max="273" width="13.85546875" style="354" customWidth="1"/>
    <col min="274" max="512" width="11.42578125" style="354"/>
    <col min="513" max="513" width="2.140625" style="354" customWidth="1"/>
    <col min="514" max="514" width="5.7109375" style="354" customWidth="1"/>
    <col min="515" max="515" width="16.42578125" style="354" customWidth="1"/>
    <col min="516" max="516" width="18.7109375" style="354" customWidth="1"/>
    <col min="517" max="517" width="3.140625" style="354" customWidth="1"/>
    <col min="518" max="518" width="71" style="354" customWidth="1"/>
    <col min="519" max="520" width="9.28515625" style="354" customWidth="1"/>
    <col min="521" max="521" width="8" style="354" customWidth="1"/>
    <col min="522" max="522" width="10" style="354" customWidth="1"/>
    <col min="523" max="523" width="6.7109375" style="354" customWidth="1"/>
    <col min="524" max="524" width="6.5703125" style="354" customWidth="1"/>
    <col min="525" max="525" width="10.5703125" style="354" customWidth="1"/>
    <col min="526" max="526" width="12" style="354" customWidth="1"/>
    <col min="527" max="527" width="11.42578125" style="354"/>
    <col min="528" max="529" width="13.85546875" style="354" customWidth="1"/>
    <col min="530" max="768" width="11.42578125" style="354"/>
    <col min="769" max="769" width="2.140625" style="354" customWidth="1"/>
    <col min="770" max="770" width="5.7109375" style="354" customWidth="1"/>
    <col min="771" max="771" width="16.42578125" style="354" customWidth="1"/>
    <col min="772" max="772" width="18.7109375" style="354" customWidth="1"/>
    <col min="773" max="773" width="3.140625" style="354" customWidth="1"/>
    <col min="774" max="774" width="71" style="354" customWidth="1"/>
    <col min="775" max="776" width="9.28515625" style="354" customWidth="1"/>
    <col min="777" max="777" width="8" style="354" customWidth="1"/>
    <col min="778" max="778" width="10" style="354" customWidth="1"/>
    <col min="779" max="779" width="6.7109375" style="354" customWidth="1"/>
    <col min="780" max="780" width="6.5703125" style="354" customWidth="1"/>
    <col min="781" max="781" width="10.5703125" style="354" customWidth="1"/>
    <col min="782" max="782" width="12" style="354" customWidth="1"/>
    <col min="783" max="783" width="11.42578125" style="354"/>
    <col min="784" max="785" width="13.85546875" style="354" customWidth="1"/>
    <col min="786" max="1024" width="11.42578125" style="354"/>
    <col min="1025" max="1025" width="2.140625" style="354" customWidth="1"/>
    <col min="1026" max="1026" width="5.7109375" style="354" customWidth="1"/>
    <col min="1027" max="1027" width="16.42578125" style="354" customWidth="1"/>
    <col min="1028" max="1028" width="18.7109375" style="354" customWidth="1"/>
    <col min="1029" max="1029" width="3.140625" style="354" customWidth="1"/>
    <col min="1030" max="1030" width="71" style="354" customWidth="1"/>
    <col min="1031" max="1032" width="9.28515625" style="354" customWidth="1"/>
    <col min="1033" max="1033" width="8" style="354" customWidth="1"/>
    <col min="1034" max="1034" width="10" style="354" customWidth="1"/>
    <col min="1035" max="1035" width="6.7109375" style="354" customWidth="1"/>
    <col min="1036" max="1036" width="6.5703125" style="354" customWidth="1"/>
    <col min="1037" max="1037" width="10.5703125" style="354" customWidth="1"/>
    <col min="1038" max="1038" width="12" style="354" customWidth="1"/>
    <col min="1039" max="1039" width="11.42578125" style="354"/>
    <col min="1040" max="1041" width="13.85546875" style="354" customWidth="1"/>
    <col min="1042" max="1280" width="11.42578125" style="354"/>
    <col min="1281" max="1281" width="2.140625" style="354" customWidth="1"/>
    <col min="1282" max="1282" width="5.7109375" style="354" customWidth="1"/>
    <col min="1283" max="1283" width="16.42578125" style="354" customWidth="1"/>
    <col min="1284" max="1284" width="18.7109375" style="354" customWidth="1"/>
    <col min="1285" max="1285" width="3.140625" style="354" customWidth="1"/>
    <col min="1286" max="1286" width="71" style="354" customWidth="1"/>
    <col min="1287" max="1288" width="9.28515625" style="354" customWidth="1"/>
    <col min="1289" max="1289" width="8" style="354" customWidth="1"/>
    <col min="1290" max="1290" width="10" style="354" customWidth="1"/>
    <col min="1291" max="1291" width="6.7109375" style="354" customWidth="1"/>
    <col min="1292" max="1292" width="6.5703125" style="354" customWidth="1"/>
    <col min="1293" max="1293" width="10.5703125" style="354" customWidth="1"/>
    <col min="1294" max="1294" width="12" style="354" customWidth="1"/>
    <col min="1295" max="1295" width="11.42578125" style="354"/>
    <col min="1296" max="1297" width="13.85546875" style="354" customWidth="1"/>
    <col min="1298" max="1536" width="11.42578125" style="354"/>
    <col min="1537" max="1537" width="2.140625" style="354" customWidth="1"/>
    <col min="1538" max="1538" width="5.7109375" style="354" customWidth="1"/>
    <col min="1539" max="1539" width="16.42578125" style="354" customWidth="1"/>
    <col min="1540" max="1540" width="18.7109375" style="354" customWidth="1"/>
    <col min="1541" max="1541" width="3.140625" style="354" customWidth="1"/>
    <col min="1542" max="1542" width="71" style="354" customWidth="1"/>
    <col min="1543" max="1544" width="9.28515625" style="354" customWidth="1"/>
    <col min="1545" max="1545" width="8" style="354" customWidth="1"/>
    <col min="1546" max="1546" width="10" style="354" customWidth="1"/>
    <col min="1547" max="1547" width="6.7109375" style="354" customWidth="1"/>
    <col min="1548" max="1548" width="6.5703125" style="354" customWidth="1"/>
    <col min="1549" max="1549" width="10.5703125" style="354" customWidth="1"/>
    <col min="1550" max="1550" width="12" style="354" customWidth="1"/>
    <col min="1551" max="1551" width="11.42578125" style="354"/>
    <col min="1552" max="1553" width="13.85546875" style="354" customWidth="1"/>
    <col min="1554" max="1792" width="11.42578125" style="354"/>
    <col min="1793" max="1793" width="2.140625" style="354" customWidth="1"/>
    <col min="1794" max="1794" width="5.7109375" style="354" customWidth="1"/>
    <col min="1795" max="1795" width="16.42578125" style="354" customWidth="1"/>
    <col min="1796" max="1796" width="18.7109375" style="354" customWidth="1"/>
    <col min="1797" max="1797" width="3.140625" style="354" customWidth="1"/>
    <col min="1798" max="1798" width="71" style="354" customWidth="1"/>
    <col min="1799" max="1800" width="9.28515625" style="354" customWidth="1"/>
    <col min="1801" max="1801" width="8" style="354" customWidth="1"/>
    <col min="1802" max="1802" width="10" style="354" customWidth="1"/>
    <col min="1803" max="1803" width="6.7109375" style="354" customWidth="1"/>
    <col min="1804" max="1804" width="6.5703125" style="354" customWidth="1"/>
    <col min="1805" max="1805" width="10.5703125" style="354" customWidth="1"/>
    <col min="1806" max="1806" width="12" style="354" customWidth="1"/>
    <col min="1807" max="1807" width="11.42578125" style="354"/>
    <col min="1808" max="1809" width="13.85546875" style="354" customWidth="1"/>
    <col min="1810" max="2048" width="11.42578125" style="354"/>
    <col min="2049" max="2049" width="2.140625" style="354" customWidth="1"/>
    <col min="2050" max="2050" width="5.7109375" style="354" customWidth="1"/>
    <col min="2051" max="2051" width="16.42578125" style="354" customWidth="1"/>
    <col min="2052" max="2052" width="18.7109375" style="354" customWidth="1"/>
    <col min="2053" max="2053" width="3.140625" style="354" customWidth="1"/>
    <col min="2054" max="2054" width="71" style="354" customWidth="1"/>
    <col min="2055" max="2056" width="9.28515625" style="354" customWidth="1"/>
    <col min="2057" max="2057" width="8" style="354" customWidth="1"/>
    <col min="2058" max="2058" width="10" style="354" customWidth="1"/>
    <col min="2059" max="2059" width="6.7109375" style="354" customWidth="1"/>
    <col min="2060" max="2060" width="6.5703125" style="354" customWidth="1"/>
    <col min="2061" max="2061" width="10.5703125" style="354" customWidth="1"/>
    <col min="2062" max="2062" width="12" style="354" customWidth="1"/>
    <col min="2063" max="2063" width="11.42578125" style="354"/>
    <col min="2064" max="2065" width="13.85546875" style="354" customWidth="1"/>
    <col min="2066" max="2304" width="11.42578125" style="354"/>
    <col min="2305" max="2305" width="2.140625" style="354" customWidth="1"/>
    <col min="2306" max="2306" width="5.7109375" style="354" customWidth="1"/>
    <col min="2307" max="2307" width="16.42578125" style="354" customWidth="1"/>
    <col min="2308" max="2308" width="18.7109375" style="354" customWidth="1"/>
    <col min="2309" max="2309" width="3.140625" style="354" customWidth="1"/>
    <col min="2310" max="2310" width="71" style="354" customWidth="1"/>
    <col min="2311" max="2312" width="9.28515625" style="354" customWidth="1"/>
    <col min="2313" max="2313" width="8" style="354" customWidth="1"/>
    <col min="2314" max="2314" width="10" style="354" customWidth="1"/>
    <col min="2315" max="2315" width="6.7109375" style="354" customWidth="1"/>
    <col min="2316" max="2316" width="6.5703125" style="354" customWidth="1"/>
    <col min="2317" max="2317" width="10.5703125" style="354" customWidth="1"/>
    <col min="2318" max="2318" width="12" style="354" customWidth="1"/>
    <col min="2319" max="2319" width="11.42578125" style="354"/>
    <col min="2320" max="2321" width="13.85546875" style="354" customWidth="1"/>
    <col min="2322" max="2560" width="11.42578125" style="354"/>
    <col min="2561" max="2561" width="2.140625" style="354" customWidth="1"/>
    <col min="2562" max="2562" width="5.7109375" style="354" customWidth="1"/>
    <col min="2563" max="2563" width="16.42578125" style="354" customWidth="1"/>
    <col min="2564" max="2564" width="18.7109375" style="354" customWidth="1"/>
    <col min="2565" max="2565" width="3.140625" style="354" customWidth="1"/>
    <col min="2566" max="2566" width="71" style="354" customWidth="1"/>
    <col min="2567" max="2568" width="9.28515625" style="354" customWidth="1"/>
    <col min="2569" max="2569" width="8" style="354" customWidth="1"/>
    <col min="2570" max="2570" width="10" style="354" customWidth="1"/>
    <col min="2571" max="2571" width="6.7109375" style="354" customWidth="1"/>
    <col min="2572" max="2572" width="6.5703125" style="354" customWidth="1"/>
    <col min="2573" max="2573" width="10.5703125" style="354" customWidth="1"/>
    <col min="2574" max="2574" width="12" style="354" customWidth="1"/>
    <col min="2575" max="2575" width="11.42578125" style="354"/>
    <col min="2576" max="2577" width="13.85546875" style="354" customWidth="1"/>
    <col min="2578" max="2816" width="11.42578125" style="354"/>
    <col min="2817" max="2817" width="2.140625" style="354" customWidth="1"/>
    <col min="2818" max="2818" width="5.7109375" style="354" customWidth="1"/>
    <col min="2819" max="2819" width="16.42578125" style="354" customWidth="1"/>
    <col min="2820" max="2820" width="18.7109375" style="354" customWidth="1"/>
    <col min="2821" max="2821" width="3.140625" style="354" customWidth="1"/>
    <col min="2822" max="2822" width="71" style="354" customWidth="1"/>
    <col min="2823" max="2824" width="9.28515625" style="354" customWidth="1"/>
    <col min="2825" max="2825" width="8" style="354" customWidth="1"/>
    <col min="2826" max="2826" width="10" style="354" customWidth="1"/>
    <col min="2827" max="2827" width="6.7109375" style="354" customWidth="1"/>
    <col min="2828" max="2828" width="6.5703125" style="354" customWidth="1"/>
    <col min="2829" max="2829" width="10.5703125" style="354" customWidth="1"/>
    <col min="2830" max="2830" width="12" style="354" customWidth="1"/>
    <col min="2831" max="2831" width="11.42578125" style="354"/>
    <col min="2832" max="2833" width="13.85546875" style="354" customWidth="1"/>
    <col min="2834" max="3072" width="11.42578125" style="354"/>
    <col min="3073" max="3073" width="2.140625" style="354" customWidth="1"/>
    <col min="3074" max="3074" width="5.7109375" style="354" customWidth="1"/>
    <col min="3075" max="3075" width="16.42578125" style="354" customWidth="1"/>
    <col min="3076" max="3076" width="18.7109375" style="354" customWidth="1"/>
    <col min="3077" max="3077" width="3.140625" style="354" customWidth="1"/>
    <col min="3078" max="3078" width="71" style="354" customWidth="1"/>
    <col min="3079" max="3080" width="9.28515625" style="354" customWidth="1"/>
    <col min="3081" max="3081" width="8" style="354" customWidth="1"/>
    <col min="3082" max="3082" width="10" style="354" customWidth="1"/>
    <col min="3083" max="3083" width="6.7109375" style="354" customWidth="1"/>
    <col min="3084" max="3084" width="6.5703125" style="354" customWidth="1"/>
    <col min="3085" max="3085" width="10.5703125" style="354" customWidth="1"/>
    <col min="3086" max="3086" width="12" style="354" customWidth="1"/>
    <col min="3087" max="3087" width="11.42578125" style="354"/>
    <col min="3088" max="3089" width="13.85546875" style="354" customWidth="1"/>
    <col min="3090" max="3328" width="11.42578125" style="354"/>
    <col min="3329" max="3329" width="2.140625" style="354" customWidth="1"/>
    <col min="3330" max="3330" width="5.7109375" style="354" customWidth="1"/>
    <col min="3331" max="3331" width="16.42578125" style="354" customWidth="1"/>
    <col min="3332" max="3332" width="18.7109375" style="354" customWidth="1"/>
    <col min="3333" max="3333" width="3.140625" style="354" customWidth="1"/>
    <col min="3334" max="3334" width="71" style="354" customWidth="1"/>
    <col min="3335" max="3336" width="9.28515625" style="354" customWidth="1"/>
    <col min="3337" max="3337" width="8" style="354" customWidth="1"/>
    <col min="3338" max="3338" width="10" style="354" customWidth="1"/>
    <col min="3339" max="3339" width="6.7109375" style="354" customWidth="1"/>
    <col min="3340" max="3340" width="6.5703125" style="354" customWidth="1"/>
    <col min="3341" max="3341" width="10.5703125" style="354" customWidth="1"/>
    <col min="3342" max="3342" width="12" style="354" customWidth="1"/>
    <col min="3343" max="3343" width="11.42578125" style="354"/>
    <col min="3344" max="3345" width="13.85546875" style="354" customWidth="1"/>
    <col min="3346" max="3584" width="11.42578125" style="354"/>
    <col min="3585" max="3585" width="2.140625" style="354" customWidth="1"/>
    <col min="3586" max="3586" width="5.7109375" style="354" customWidth="1"/>
    <col min="3587" max="3587" width="16.42578125" style="354" customWidth="1"/>
    <col min="3588" max="3588" width="18.7109375" style="354" customWidth="1"/>
    <col min="3589" max="3589" width="3.140625" style="354" customWidth="1"/>
    <col min="3590" max="3590" width="71" style="354" customWidth="1"/>
    <col min="3591" max="3592" width="9.28515625" style="354" customWidth="1"/>
    <col min="3593" max="3593" width="8" style="354" customWidth="1"/>
    <col min="3594" max="3594" width="10" style="354" customWidth="1"/>
    <col min="3595" max="3595" width="6.7109375" style="354" customWidth="1"/>
    <col min="3596" max="3596" width="6.5703125" style="354" customWidth="1"/>
    <col min="3597" max="3597" width="10.5703125" style="354" customWidth="1"/>
    <col min="3598" max="3598" width="12" style="354" customWidth="1"/>
    <col min="3599" max="3599" width="11.42578125" style="354"/>
    <col min="3600" max="3601" width="13.85546875" style="354" customWidth="1"/>
    <col min="3602" max="3840" width="11.42578125" style="354"/>
    <col min="3841" max="3841" width="2.140625" style="354" customWidth="1"/>
    <col min="3842" max="3842" width="5.7109375" style="354" customWidth="1"/>
    <col min="3843" max="3843" width="16.42578125" style="354" customWidth="1"/>
    <col min="3844" max="3844" width="18.7109375" style="354" customWidth="1"/>
    <col min="3845" max="3845" width="3.140625" style="354" customWidth="1"/>
    <col min="3846" max="3846" width="71" style="354" customWidth="1"/>
    <col min="3847" max="3848" width="9.28515625" style="354" customWidth="1"/>
    <col min="3849" max="3849" width="8" style="354" customWidth="1"/>
    <col min="3850" max="3850" width="10" style="354" customWidth="1"/>
    <col min="3851" max="3851" width="6.7109375" style="354" customWidth="1"/>
    <col min="3852" max="3852" width="6.5703125" style="354" customWidth="1"/>
    <col min="3853" max="3853" width="10.5703125" style="354" customWidth="1"/>
    <col min="3854" max="3854" width="12" style="354" customWidth="1"/>
    <col min="3855" max="3855" width="11.42578125" style="354"/>
    <col min="3856" max="3857" width="13.85546875" style="354" customWidth="1"/>
    <col min="3858" max="4096" width="11.42578125" style="354"/>
    <col min="4097" max="4097" width="2.140625" style="354" customWidth="1"/>
    <col min="4098" max="4098" width="5.7109375" style="354" customWidth="1"/>
    <col min="4099" max="4099" width="16.42578125" style="354" customWidth="1"/>
    <col min="4100" max="4100" width="18.7109375" style="354" customWidth="1"/>
    <col min="4101" max="4101" width="3.140625" style="354" customWidth="1"/>
    <col min="4102" max="4102" width="71" style="354" customWidth="1"/>
    <col min="4103" max="4104" width="9.28515625" style="354" customWidth="1"/>
    <col min="4105" max="4105" width="8" style="354" customWidth="1"/>
    <col min="4106" max="4106" width="10" style="354" customWidth="1"/>
    <col min="4107" max="4107" width="6.7109375" style="354" customWidth="1"/>
    <col min="4108" max="4108" width="6.5703125" style="354" customWidth="1"/>
    <col min="4109" max="4109" width="10.5703125" style="354" customWidth="1"/>
    <col min="4110" max="4110" width="12" style="354" customWidth="1"/>
    <col min="4111" max="4111" width="11.42578125" style="354"/>
    <col min="4112" max="4113" width="13.85546875" style="354" customWidth="1"/>
    <col min="4114" max="4352" width="11.42578125" style="354"/>
    <col min="4353" max="4353" width="2.140625" style="354" customWidth="1"/>
    <col min="4354" max="4354" width="5.7109375" style="354" customWidth="1"/>
    <col min="4355" max="4355" width="16.42578125" style="354" customWidth="1"/>
    <col min="4356" max="4356" width="18.7109375" style="354" customWidth="1"/>
    <col min="4357" max="4357" width="3.140625" style="354" customWidth="1"/>
    <col min="4358" max="4358" width="71" style="354" customWidth="1"/>
    <col min="4359" max="4360" width="9.28515625" style="354" customWidth="1"/>
    <col min="4361" max="4361" width="8" style="354" customWidth="1"/>
    <col min="4362" max="4362" width="10" style="354" customWidth="1"/>
    <col min="4363" max="4363" width="6.7109375" style="354" customWidth="1"/>
    <col min="4364" max="4364" width="6.5703125" style="354" customWidth="1"/>
    <col min="4365" max="4365" width="10.5703125" style="354" customWidth="1"/>
    <col min="4366" max="4366" width="12" style="354" customWidth="1"/>
    <col min="4367" max="4367" width="11.42578125" style="354"/>
    <col min="4368" max="4369" width="13.85546875" style="354" customWidth="1"/>
    <col min="4370" max="4608" width="11.42578125" style="354"/>
    <col min="4609" max="4609" width="2.140625" style="354" customWidth="1"/>
    <col min="4610" max="4610" width="5.7109375" style="354" customWidth="1"/>
    <col min="4611" max="4611" width="16.42578125" style="354" customWidth="1"/>
    <col min="4612" max="4612" width="18.7109375" style="354" customWidth="1"/>
    <col min="4613" max="4613" width="3.140625" style="354" customWidth="1"/>
    <col min="4614" max="4614" width="71" style="354" customWidth="1"/>
    <col min="4615" max="4616" width="9.28515625" style="354" customWidth="1"/>
    <col min="4617" max="4617" width="8" style="354" customWidth="1"/>
    <col min="4618" max="4618" width="10" style="354" customWidth="1"/>
    <col min="4619" max="4619" width="6.7109375" style="354" customWidth="1"/>
    <col min="4620" max="4620" width="6.5703125" style="354" customWidth="1"/>
    <col min="4621" max="4621" width="10.5703125" style="354" customWidth="1"/>
    <col min="4622" max="4622" width="12" style="354" customWidth="1"/>
    <col min="4623" max="4623" width="11.42578125" style="354"/>
    <col min="4624" max="4625" width="13.85546875" style="354" customWidth="1"/>
    <col min="4626" max="4864" width="11.42578125" style="354"/>
    <col min="4865" max="4865" width="2.140625" style="354" customWidth="1"/>
    <col min="4866" max="4866" width="5.7109375" style="354" customWidth="1"/>
    <col min="4867" max="4867" width="16.42578125" style="354" customWidth="1"/>
    <col min="4868" max="4868" width="18.7109375" style="354" customWidth="1"/>
    <col min="4869" max="4869" width="3.140625" style="354" customWidth="1"/>
    <col min="4870" max="4870" width="71" style="354" customWidth="1"/>
    <col min="4871" max="4872" width="9.28515625" style="354" customWidth="1"/>
    <col min="4873" max="4873" width="8" style="354" customWidth="1"/>
    <col min="4874" max="4874" width="10" style="354" customWidth="1"/>
    <col min="4875" max="4875" width="6.7109375" style="354" customWidth="1"/>
    <col min="4876" max="4876" width="6.5703125" style="354" customWidth="1"/>
    <col min="4877" max="4877" width="10.5703125" style="354" customWidth="1"/>
    <col min="4878" max="4878" width="12" style="354" customWidth="1"/>
    <col min="4879" max="4879" width="11.42578125" style="354"/>
    <col min="4880" max="4881" width="13.85546875" style="354" customWidth="1"/>
    <col min="4882" max="5120" width="11.42578125" style="354"/>
    <col min="5121" max="5121" width="2.140625" style="354" customWidth="1"/>
    <col min="5122" max="5122" width="5.7109375" style="354" customWidth="1"/>
    <col min="5123" max="5123" width="16.42578125" style="354" customWidth="1"/>
    <col min="5124" max="5124" width="18.7109375" style="354" customWidth="1"/>
    <col min="5125" max="5125" width="3.140625" style="354" customWidth="1"/>
    <col min="5126" max="5126" width="71" style="354" customWidth="1"/>
    <col min="5127" max="5128" width="9.28515625" style="354" customWidth="1"/>
    <col min="5129" max="5129" width="8" style="354" customWidth="1"/>
    <col min="5130" max="5130" width="10" style="354" customWidth="1"/>
    <col min="5131" max="5131" width="6.7109375" style="354" customWidth="1"/>
    <col min="5132" max="5132" width="6.5703125" style="354" customWidth="1"/>
    <col min="5133" max="5133" width="10.5703125" style="354" customWidth="1"/>
    <col min="5134" max="5134" width="12" style="354" customWidth="1"/>
    <col min="5135" max="5135" width="11.42578125" style="354"/>
    <col min="5136" max="5137" width="13.85546875" style="354" customWidth="1"/>
    <col min="5138" max="5376" width="11.42578125" style="354"/>
    <col min="5377" max="5377" width="2.140625" style="354" customWidth="1"/>
    <col min="5378" max="5378" width="5.7109375" style="354" customWidth="1"/>
    <col min="5379" max="5379" width="16.42578125" style="354" customWidth="1"/>
    <col min="5380" max="5380" width="18.7109375" style="354" customWidth="1"/>
    <col min="5381" max="5381" width="3.140625" style="354" customWidth="1"/>
    <col min="5382" max="5382" width="71" style="354" customWidth="1"/>
    <col min="5383" max="5384" width="9.28515625" style="354" customWidth="1"/>
    <col min="5385" max="5385" width="8" style="354" customWidth="1"/>
    <col min="5386" max="5386" width="10" style="354" customWidth="1"/>
    <col min="5387" max="5387" width="6.7109375" style="354" customWidth="1"/>
    <col min="5388" max="5388" width="6.5703125" style="354" customWidth="1"/>
    <col min="5389" max="5389" width="10.5703125" style="354" customWidth="1"/>
    <col min="5390" max="5390" width="12" style="354" customWidth="1"/>
    <col min="5391" max="5391" width="11.42578125" style="354"/>
    <col min="5392" max="5393" width="13.85546875" style="354" customWidth="1"/>
    <col min="5394" max="5632" width="11.42578125" style="354"/>
    <col min="5633" max="5633" width="2.140625" style="354" customWidth="1"/>
    <col min="5634" max="5634" width="5.7109375" style="354" customWidth="1"/>
    <col min="5635" max="5635" width="16.42578125" style="354" customWidth="1"/>
    <col min="5636" max="5636" width="18.7109375" style="354" customWidth="1"/>
    <col min="5637" max="5637" width="3.140625" style="354" customWidth="1"/>
    <col min="5638" max="5638" width="71" style="354" customWidth="1"/>
    <col min="5639" max="5640" width="9.28515625" style="354" customWidth="1"/>
    <col min="5641" max="5641" width="8" style="354" customWidth="1"/>
    <col min="5642" max="5642" width="10" style="354" customWidth="1"/>
    <col min="5643" max="5643" width="6.7109375" style="354" customWidth="1"/>
    <col min="5644" max="5644" width="6.5703125" style="354" customWidth="1"/>
    <col min="5645" max="5645" width="10.5703125" style="354" customWidth="1"/>
    <col min="5646" max="5646" width="12" style="354" customWidth="1"/>
    <col min="5647" max="5647" width="11.42578125" style="354"/>
    <col min="5648" max="5649" width="13.85546875" style="354" customWidth="1"/>
    <col min="5650" max="5888" width="11.42578125" style="354"/>
    <col min="5889" max="5889" width="2.140625" style="354" customWidth="1"/>
    <col min="5890" max="5890" width="5.7109375" style="354" customWidth="1"/>
    <col min="5891" max="5891" width="16.42578125" style="354" customWidth="1"/>
    <col min="5892" max="5892" width="18.7109375" style="354" customWidth="1"/>
    <col min="5893" max="5893" width="3.140625" style="354" customWidth="1"/>
    <col min="5894" max="5894" width="71" style="354" customWidth="1"/>
    <col min="5895" max="5896" width="9.28515625" style="354" customWidth="1"/>
    <col min="5897" max="5897" width="8" style="354" customWidth="1"/>
    <col min="5898" max="5898" width="10" style="354" customWidth="1"/>
    <col min="5899" max="5899" width="6.7109375" style="354" customWidth="1"/>
    <col min="5900" max="5900" width="6.5703125" style="354" customWidth="1"/>
    <col min="5901" max="5901" width="10.5703125" style="354" customWidth="1"/>
    <col min="5902" max="5902" width="12" style="354" customWidth="1"/>
    <col min="5903" max="5903" width="11.42578125" style="354"/>
    <col min="5904" max="5905" width="13.85546875" style="354" customWidth="1"/>
    <col min="5906" max="6144" width="11.42578125" style="354"/>
    <col min="6145" max="6145" width="2.140625" style="354" customWidth="1"/>
    <col min="6146" max="6146" width="5.7109375" style="354" customWidth="1"/>
    <col min="6147" max="6147" width="16.42578125" style="354" customWidth="1"/>
    <col min="6148" max="6148" width="18.7109375" style="354" customWidth="1"/>
    <col min="6149" max="6149" width="3.140625" style="354" customWidth="1"/>
    <col min="6150" max="6150" width="71" style="354" customWidth="1"/>
    <col min="6151" max="6152" width="9.28515625" style="354" customWidth="1"/>
    <col min="6153" max="6153" width="8" style="354" customWidth="1"/>
    <col min="6154" max="6154" width="10" style="354" customWidth="1"/>
    <col min="6155" max="6155" width="6.7109375" style="354" customWidth="1"/>
    <col min="6156" max="6156" width="6.5703125" style="354" customWidth="1"/>
    <col min="6157" max="6157" width="10.5703125" style="354" customWidth="1"/>
    <col min="6158" max="6158" width="12" style="354" customWidth="1"/>
    <col min="6159" max="6159" width="11.42578125" style="354"/>
    <col min="6160" max="6161" width="13.85546875" style="354" customWidth="1"/>
    <col min="6162" max="6400" width="11.42578125" style="354"/>
    <col min="6401" max="6401" width="2.140625" style="354" customWidth="1"/>
    <col min="6402" max="6402" width="5.7109375" style="354" customWidth="1"/>
    <col min="6403" max="6403" width="16.42578125" style="354" customWidth="1"/>
    <col min="6404" max="6404" width="18.7109375" style="354" customWidth="1"/>
    <col min="6405" max="6405" width="3.140625" style="354" customWidth="1"/>
    <col min="6406" max="6406" width="71" style="354" customWidth="1"/>
    <col min="6407" max="6408" width="9.28515625" style="354" customWidth="1"/>
    <col min="6409" max="6409" width="8" style="354" customWidth="1"/>
    <col min="6410" max="6410" width="10" style="354" customWidth="1"/>
    <col min="6411" max="6411" width="6.7109375" style="354" customWidth="1"/>
    <col min="6412" max="6412" width="6.5703125" style="354" customWidth="1"/>
    <col min="6413" max="6413" width="10.5703125" style="354" customWidth="1"/>
    <col min="6414" max="6414" width="12" style="354" customWidth="1"/>
    <col min="6415" max="6415" width="11.42578125" style="354"/>
    <col min="6416" max="6417" width="13.85546875" style="354" customWidth="1"/>
    <col min="6418" max="6656" width="11.42578125" style="354"/>
    <col min="6657" max="6657" width="2.140625" style="354" customWidth="1"/>
    <col min="6658" max="6658" width="5.7109375" style="354" customWidth="1"/>
    <col min="6659" max="6659" width="16.42578125" style="354" customWidth="1"/>
    <col min="6660" max="6660" width="18.7109375" style="354" customWidth="1"/>
    <col min="6661" max="6661" width="3.140625" style="354" customWidth="1"/>
    <col min="6662" max="6662" width="71" style="354" customWidth="1"/>
    <col min="6663" max="6664" width="9.28515625" style="354" customWidth="1"/>
    <col min="6665" max="6665" width="8" style="354" customWidth="1"/>
    <col min="6666" max="6666" width="10" style="354" customWidth="1"/>
    <col min="6667" max="6667" width="6.7109375" style="354" customWidth="1"/>
    <col min="6668" max="6668" width="6.5703125" style="354" customWidth="1"/>
    <col min="6669" max="6669" width="10.5703125" style="354" customWidth="1"/>
    <col min="6670" max="6670" width="12" style="354" customWidth="1"/>
    <col min="6671" max="6671" width="11.42578125" style="354"/>
    <col min="6672" max="6673" width="13.85546875" style="354" customWidth="1"/>
    <col min="6674" max="6912" width="11.42578125" style="354"/>
    <col min="6913" max="6913" width="2.140625" style="354" customWidth="1"/>
    <col min="6914" max="6914" width="5.7109375" style="354" customWidth="1"/>
    <col min="6915" max="6915" width="16.42578125" style="354" customWidth="1"/>
    <col min="6916" max="6916" width="18.7109375" style="354" customWidth="1"/>
    <col min="6917" max="6917" width="3.140625" style="354" customWidth="1"/>
    <col min="6918" max="6918" width="71" style="354" customWidth="1"/>
    <col min="6919" max="6920" width="9.28515625" style="354" customWidth="1"/>
    <col min="6921" max="6921" width="8" style="354" customWidth="1"/>
    <col min="6922" max="6922" width="10" style="354" customWidth="1"/>
    <col min="6923" max="6923" width="6.7109375" style="354" customWidth="1"/>
    <col min="6924" max="6924" width="6.5703125" style="354" customWidth="1"/>
    <col min="6925" max="6925" width="10.5703125" style="354" customWidth="1"/>
    <col min="6926" max="6926" width="12" style="354" customWidth="1"/>
    <col min="6927" max="6927" width="11.42578125" style="354"/>
    <col min="6928" max="6929" width="13.85546875" style="354" customWidth="1"/>
    <col min="6930" max="7168" width="11.42578125" style="354"/>
    <col min="7169" max="7169" width="2.140625" style="354" customWidth="1"/>
    <col min="7170" max="7170" width="5.7109375" style="354" customWidth="1"/>
    <col min="7171" max="7171" width="16.42578125" style="354" customWidth="1"/>
    <col min="7172" max="7172" width="18.7109375" style="354" customWidth="1"/>
    <col min="7173" max="7173" width="3.140625" style="354" customWidth="1"/>
    <col min="7174" max="7174" width="71" style="354" customWidth="1"/>
    <col min="7175" max="7176" width="9.28515625" style="354" customWidth="1"/>
    <col min="7177" max="7177" width="8" style="354" customWidth="1"/>
    <col min="7178" max="7178" width="10" style="354" customWidth="1"/>
    <col min="7179" max="7179" width="6.7109375" style="354" customWidth="1"/>
    <col min="7180" max="7180" width="6.5703125" style="354" customWidth="1"/>
    <col min="7181" max="7181" width="10.5703125" style="354" customWidth="1"/>
    <col min="7182" max="7182" width="12" style="354" customWidth="1"/>
    <col min="7183" max="7183" width="11.42578125" style="354"/>
    <col min="7184" max="7185" width="13.85546875" style="354" customWidth="1"/>
    <col min="7186" max="7424" width="11.42578125" style="354"/>
    <col min="7425" max="7425" width="2.140625" style="354" customWidth="1"/>
    <col min="7426" max="7426" width="5.7109375" style="354" customWidth="1"/>
    <col min="7427" max="7427" width="16.42578125" style="354" customWidth="1"/>
    <col min="7428" max="7428" width="18.7109375" style="354" customWidth="1"/>
    <col min="7429" max="7429" width="3.140625" style="354" customWidth="1"/>
    <col min="7430" max="7430" width="71" style="354" customWidth="1"/>
    <col min="7431" max="7432" width="9.28515625" style="354" customWidth="1"/>
    <col min="7433" max="7433" width="8" style="354" customWidth="1"/>
    <col min="7434" max="7434" width="10" style="354" customWidth="1"/>
    <col min="7435" max="7435" width="6.7109375" style="354" customWidth="1"/>
    <col min="7436" max="7436" width="6.5703125" style="354" customWidth="1"/>
    <col min="7437" max="7437" width="10.5703125" style="354" customWidth="1"/>
    <col min="7438" max="7438" width="12" style="354" customWidth="1"/>
    <col min="7439" max="7439" width="11.42578125" style="354"/>
    <col min="7440" max="7441" width="13.85546875" style="354" customWidth="1"/>
    <col min="7442" max="7680" width="11.42578125" style="354"/>
    <col min="7681" max="7681" width="2.140625" style="354" customWidth="1"/>
    <col min="7682" max="7682" width="5.7109375" style="354" customWidth="1"/>
    <col min="7683" max="7683" width="16.42578125" style="354" customWidth="1"/>
    <col min="7684" max="7684" width="18.7109375" style="354" customWidth="1"/>
    <col min="7685" max="7685" width="3.140625" style="354" customWidth="1"/>
    <col min="7686" max="7686" width="71" style="354" customWidth="1"/>
    <col min="7687" max="7688" width="9.28515625" style="354" customWidth="1"/>
    <col min="7689" max="7689" width="8" style="354" customWidth="1"/>
    <col min="7690" max="7690" width="10" style="354" customWidth="1"/>
    <col min="7691" max="7691" width="6.7109375" style="354" customWidth="1"/>
    <col min="7692" max="7692" width="6.5703125" style="354" customWidth="1"/>
    <col min="7693" max="7693" width="10.5703125" style="354" customWidth="1"/>
    <col min="7694" max="7694" width="12" style="354" customWidth="1"/>
    <col min="7695" max="7695" width="11.42578125" style="354"/>
    <col min="7696" max="7697" width="13.85546875" style="354" customWidth="1"/>
    <col min="7698" max="7936" width="11.42578125" style="354"/>
    <col min="7937" max="7937" width="2.140625" style="354" customWidth="1"/>
    <col min="7938" max="7938" width="5.7109375" style="354" customWidth="1"/>
    <col min="7939" max="7939" width="16.42578125" style="354" customWidth="1"/>
    <col min="7940" max="7940" width="18.7109375" style="354" customWidth="1"/>
    <col min="7941" max="7941" width="3.140625" style="354" customWidth="1"/>
    <col min="7942" max="7942" width="71" style="354" customWidth="1"/>
    <col min="7943" max="7944" width="9.28515625" style="354" customWidth="1"/>
    <col min="7945" max="7945" width="8" style="354" customWidth="1"/>
    <col min="7946" max="7946" width="10" style="354" customWidth="1"/>
    <col min="7947" max="7947" width="6.7109375" style="354" customWidth="1"/>
    <col min="7948" max="7948" width="6.5703125" style="354" customWidth="1"/>
    <col min="7949" max="7949" width="10.5703125" style="354" customWidth="1"/>
    <col min="7950" max="7950" width="12" style="354" customWidth="1"/>
    <col min="7951" max="7951" width="11.42578125" style="354"/>
    <col min="7952" max="7953" width="13.85546875" style="354" customWidth="1"/>
    <col min="7954" max="8192" width="11.42578125" style="354"/>
    <col min="8193" max="8193" width="2.140625" style="354" customWidth="1"/>
    <col min="8194" max="8194" width="5.7109375" style="354" customWidth="1"/>
    <col min="8195" max="8195" width="16.42578125" style="354" customWidth="1"/>
    <col min="8196" max="8196" width="18.7109375" style="354" customWidth="1"/>
    <col min="8197" max="8197" width="3.140625" style="354" customWidth="1"/>
    <col min="8198" max="8198" width="71" style="354" customWidth="1"/>
    <col min="8199" max="8200" width="9.28515625" style="354" customWidth="1"/>
    <col min="8201" max="8201" width="8" style="354" customWidth="1"/>
    <col min="8202" max="8202" width="10" style="354" customWidth="1"/>
    <col min="8203" max="8203" width="6.7109375" style="354" customWidth="1"/>
    <col min="8204" max="8204" width="6.5703125" style="354" customWidth="1"/>
    <col min="8205" max="8205" width="10.5703125" style="354" customWidth="1"/>
    <col min="8206" max="8206" width="12" style="354" customWidth="1"/>
    <col min="8207" max="8207" width="11.42578125" style="354"/>
    <col min="8208" max="8209" width="13.85546875" style="354" customWidth="1"/>
    <col min="8210" max="8448" width="11.42578125" style="354"/>
    <col min="8449" max="8449" width="2.140625" style="354" customWidth="1"/>
    <col min="8450" max="8450" width="5.7109375" style="354" customWidth="1"/>
    <col min="8451" max="8451" width="16.42578125" style="354" customWidth="1"/>
    <col min="8452" max="8452" width="18.7109375" style="354" customWidth="1"/>
    <col min="8453" max="8453" width="3.140625" style="354" customWidth="1"/>
    <col min="8454" max="8454" width="71" style="354" customWidth="1"/>
    <col min="8455" max="8456" width="9.28515625" style="354" customWidth="1"/>
    <col min="8457" max="8457" width="8" style="354" customWidth="1"/>
    <col min="8458" max="8458" width="10" style="354" customWidth="1"/>
    <col min="8459" max="8459" width="6.7109375" style="354" customWidth="1"/>
    <col min="8460" max="8460" width="6.5703125" style="354" customWidth="1"/>
    <col min="8461" max="8461" width="10.5703125" style="354" customWidth="1"/>
    <col min="8462" max="8462" width="12" style="354" customWidth="1"/>
    <col min="8463" max="8463" width="11.42578125" style="354"/>
    <col min="8464" max="8465" width="13.85546875" style="354" customWidth="1"/>
    <col min="8466" max="8704" width="11.42578125" style="354"/>
    <col min="8705" max="8705" width="2.140625" style="354" customWidth="1"/>
    <col min="8706" max="8706" width="5.7109375" style="354" customWidth="1"/>
    <col min="8707" max="8707" width="16.42578125" style="354" customWidth="1"/>
    <col min="8708" max="8708" width="18.7109375" style="354" customWidth="1"/>
    <col min="8709" max="8709" width="3.140625" style="354" customWidth="1"/>
    <col min="8710" max="8710" width="71" style="354" customWidth="1"/>
    <col min="8711" max="8712" width="9.28515625" style="354" customWidth="1"/>
    <col min="8713" max="8713" width="8" style="354" customWidth="1"/>
    <col min="8714" max="8714" width="10" style="354" customWidth="1"/>
    <col min="8715" max="8715" width="6.7109375" style="354" customWidth="1"/>
    <col min="8716" max="8716" width="6.5703125" style="354" customWidth="1"/>
    <col min="8717" max="8717" width="10.5703125" style="354" customWidth="1"/>
    <col min="8718" max="8718" width="12" style="354" customWidth="1"/>
    <col min="8719" max="8719" width="11.42578125" style="354"/>
    <col min="8720" max="8721" width="13.85546875" style="354" customWidth="1"/>
    <col min="8722" max="8960" width="11.42578125" style="354"/>
    <col min="8961" max="8961" width="2.140625" style="354" customWidth="1"/>
    <col min="8962" max="8962" width="5.7109375" style="354" customWidth="1"/>
    <col min="8963" max="8963" width="16.42578125" style="354" customWidth="1"/>
    <col min="8964" max="8964" width="18.7109375" style="354" customWidth="1"/>
    <col min="8965" max="8965" width="3.140625" style="354" customWidth="1"/>
    <col min="8966" max="8966" width="71" style="354" customWidth="1"/>
    <col min="8967" max="8968" width="9.28515625" style="354" customWidth="1"/>
    <col min="8969" max="8969" width="8" style="354" customWidth="1"/>
    <col min="8970" max="8970" width="10" style="354" customWidth="1"/>
    <col min="8971" max="8971" width="6.7109375" style="354" customWidth="1"/>
    <col min="8972" max="8972" width="6.5703125" style="354" customWidth="1"/>
    <col min="8973" max="8973" width="10.5703125" style="354" customWidth="1"/>
    <col min="8974" max="8974" width="12" style="354" customWidth="1"/>
    <col min="8975" max="8975" width="11.42578125" style="354"/>
    <col min="8976" max="8977" width="13.85546875" style="354" customWidth="1"/>
    <col min="8978" max="9216" width="11.42578125" style="354"/>
    <col min="9217" max="9217" width="2.140625" style="354" customWidth="1"/>
    <col min="9218" max="9218" width="5.7109375" style="354" customWidth="1"/>
    <col min="9219" max="9219" width="16.42578125" style="354" customWidth="1"/>
    <col min="9220" max="9220" width="18.7109375" style="354" customWidth="1"/>
    <col min="9221" max="9221" width="3.140625" style="354" customWidth="1"/>
    <col min="9222" max="9222" width="71" style="354" customWidth="1"/>
    <col min="9223" max="9224" width="9.28515625" style="354" customWidth="1"/>
    <col min="9225" max="9225" width="8" style="354" customWidth="1"/>
    <col min="9226" max="9226" width="10" style="354" customWidth="1"/>
    <col min="9227" max="9227" width="6.7109375" style="354" customWidth="1"/>
    <col min="9228" max="9228" width="6.5703125" style="354" customWidth="1"/>
    <col min="9229" max="9229" width="10.5703125" style="354" customWidth="1"/>
    <col min="9230" max="9230" width="12" style="354" customWidth="1"/>
    <col min="9231" max="9231" width="11.42578125" style="354"/>
    <col min="9232" max="9233" width="13.85546875" style="354" customWidth="1"/>
    <col min="9234" max="9472" width="11.42578125" style="354"/>
    <col min="9473" max="9473" width="2.140625" style="354" customWidth="1"/>
    <col min="9474" max="9474" width="5.7109375" style="354" customWidth="1"/>
    <col min="9475" max="9475" width="16.42578125" style="354" customWidth="1"/>
    <col min="9476" max="9476" width="18.7109375" style="354" customWidth="1"/>
    <col min="9477" max="9477" width="3.140625" style="354" customWidth="1"/>
    <col min="9478" max="9478" width="71" style="354" customWidth="1"/>
    <col min="9479" max="9480" width="9.28515625" style="354" customWidth="1"/>
    <col min="9481" max="9481" width="8" style="354" customWidth="1"/>
    <col min="9482" max="9482" width="10" style="354" customWidth="1"/>
    <col min="9483" max="9483" width="6.7109375" style="354" customWidth="1"/>
    <col min="9484" max="9484" width="6.5703125" style="354" customWidth="1"/>
    <col min="9485" max="9485" width="10.5703125" style="354" customWidth="1"/>
    <col min="9486" max="9486" width="12" style="354" customWidth="1"/>
    <col min="9487" max="9487" width="11.42578125" style="354"/>
    <col min="9488" max="9489" width="13.85546875" style="354" customWidth="1"/>
    <col min="9490" max="9728" width="11.42578125" style="354"/>
    <col min="9729" max="9729" width="2.140625" style="354" customWidth="1"/>
    <col min="9730" max="9730" width="5.7109375" style="354" customWidth="1"/>
    <col min="9731" max="9731" width="16.42578125" style="354" customWidth="1"/>
    <col min="9732" max="9732" width="18.7109375" style="354" customWidth="1"/>
    <col min="9733" max="9733" width="3.140625" style="354" customWidth="1"/>
    <col min="9734" max="9734" width="71" style="354" customWidth="1"/>
    <col min="9735" max="9736" width="9.28515625" style="354" customWidth="1"/>
    <col min="9737" max="9737" width="8" style="354" customWidth="1"/>
    <col min="9738" max="9738" width="10" style="354" customWidth="1"/>
    <col min="9739" max="9739" width="6.7109375" style="354" customWidth="1"/>
    <col min="9740" max="9740" width="6.5703125" style="354" customWidth="1"/>
    <col min="9741" max="9741" width="10.5703125" style="354" customWidth="1"/>
    <col min="9742" max="9742" width="12" style="354" customWidth="1"/>
    <col min="9743" max="9743" width="11.42578125" style="354"/>
    <col min="9744" max="9745" width="13.85546875" style="354" customWidth="1"/>
    <col min="9746" max="9984" width="11.42578125" style="354"/>
    <col min="9985" max="9985" width="2.140625" style="354" customWidth="1"/>
    <col min="9986" max="9986" width="5.7109375" style="354" customWidth="1"/>
    <col min="9987" max="9987" width="16.42578125" style="354" customWidth="1"/>
    <col min="9988" max="9988" width="18.7109375" style="354" customWidth="1"/>
    <col min="9989" max="9989" width="3.140625" style="354" customWidth="1"/>
    <col min="9990" max="9990" width="71" style="354" customWidth="1"/>
    <col min="9991" max="9992" width="9.28515625" style="354" customWidth="1"/>
    <col min="9993" max="9993" width="8" style="354" customWidth="1"/>
    <col min="9994" max="9994" width="10" style="354" customWidth="1"/>
    <col min="9995" max="9995" width="6.7109375" style="354" customWidth="1"/>
    <col min="9996" max="9996" width="6.5703125" style="354" customWidth="1"/>
    <col min="9997" max="9997" width="10.5703125" style="354" customWidth="1"/>
    <col min="9998" max="9998" width="12" style="354" customWidth="1"/>
    <col min="9999" max="9999" width="11.42578125" style="354"/>
    <col min="10000" max="10001" width="13.85546875" style="354" customWidth="1"/>
    <col min="10002" max="10240" width="11.42578125" style="354"/>
    <col min="10241" max="10241" width="2.140625" style="354" customWidth="1"/>
    <col min="10242" max="10242" width="5.7109375" style="354" customWidth="1"/>
    <col min="10243" max="10243" width="16.42578125" style="354" customWidth="1"/>
    <col min="10244" max="10244" width="18.7109375" style="354" customWidth="1"/>
    <col min="10245" max="10245" width="3.140625" style="354" customWidth="1"/>
    <col min="10246" max="10246" width="71" style="354" customWidth="1"/>
    <col min="10247" max="10248" width="9.28515625" style="354" customWidth="1"/>
    <col min="10249" max="10249" width="8" style="354" customWidth="1"/>
    <col min="10250" max="10250" width="10" style="354" customWidth="1"/>
    <col min="10251" max="10251" width="6.7109375" style="354" customWidth="1"/>
    <col min="10252" max="10252" width="6.5703125" style="354" customWidth="1"/>
    <col min="10253" max="10253" width="10.5703125" style="354" customWidth="1"/>
    <col min="10254" max="10254" width="12" style="354" customWidth="1"/>
    <col min="10255" max="10255" width="11.42578125" style="354"/>
    <col min="10256" max="10257" width="13.85546875" style="354" customWidth="1"/>
    <col min="10258" max="10496" width="11.42578125" style="354"/>
    <col min="10497" max="10497" width="2.140625" style="354" customWidth="1"/>
    <col min="10498" max="10498" width="5.7109375" style="354" customWidth="1"/>
    <col min="10499" max="10499" width="16.42578125" style="354" customWidth="1"/>
    <col min="10500" max="10500" width="18.7109375" style="354" customWidth="1"/>
    <col min="10501" max="10501" width="3.140625" style="354" customWidth="1"/>
    <col min="10502" max="10502" width="71" style="354" customWidth="1"/>
    <col min="10503" max="10504" width="9.28515625" style="354" customWidth="1"/>
    <col min="10505" max="10505" width="8" style="354" customWidth="1"/>
    <col min="10506" max="10506" width="10" style="354" customWidth="1"/>
    <col min="10507" max="10507" width="6.7109375" style="354" customWidth="1"/>
    <col min="10508" max="10508" width="6.5703125" style="354" customWidth="1"/>
    <col min="10509" max="10509" width="10.5703125" style="354" customWidth="1"/>
    <col min="10510" max="10510" width="12" style="354" customWidth="1"/>
    <col min="10511" max="10511" width="11.42578125" style="354"/>
    <col min="10512" max="10513" width="13.85546875" style="354" customWidth="1"/>
    <col min="10514" max="10752" width="11.42578125" style="354"/>
    <col min="10753" max="10753" width="2.140625" style="354" customWidth="1"/>
    <col min="10754" max="10754" width="5.7109375" style="354" customWidth="1"/>
    <col min="10755" max="10755" width="16.42578125" style="354" customWidth="1"/>
    <col min="10756" max="10756" width="18.7109375" style="354" customWidth="1"/>
    <col min="10757" max="10757" width="3.140625" style="354" customWidth="1"/>
    <col min="10758" max="10758" width="71" style="354" customWidth="1"/>
    <col min="10759" max="10760" width="9.28515625" style="354" customWidth="1"/>
    <col min="10761" max="10761" width="8" style="354" customWidth="1"/>
    <col min="10762" max="10762" width="10" style="354" customWidth="1"/>
    <col min="10763" max="10763" width="6.7109375" style="354" customWidth="1"/>
    <col min="10764" max="10764" width="6.5703125" style="354" customWidth="1"/>
    <col min="10765" max="10765" width="10.5703125" style="354" customWidth="1"/>
    <col min="10766" max="10766" width="12" style="354" customWidth="1"/>
    <col min="10767" max="10767" width="11.42578125" style="354"/>
    <col min="10768" max="10769" width="13.85546875" style="354" customWidth="1"/>
    <col min="10770" max="11008" width="11.42578125" style="354"/>
    <col min="11009" max="11009" width="2.140625" style="354" customWidth="1"/>
    <col min="11010" max="11010" width="5.7109375" style="354" customWidth="1"/>
    <col min="11011" max="11011" width="16.42578125" style="354" customWidth="1"/>
    <col min="11012" max="11012" width="18.7109375" style="354" customWidth="1"/>
    <col min="11013" max="11013" width="3.140625" style="354" customWidth="1"/>
    <col min="11014" max="11014" width="71" style="354" customWidth="1"/>
    <col min="11015" max="11016" width="9.28515625" style="354" customWidth="1"/>
    <col min="11017" max="11017" width="8" style="354" customWidth="1"/>
    <col min="11018" max="11018" width="10" style="354" customWidth="1"/>
    <col min="11019" max="11019" width="6.7109375" style="354" customWidth="1"/>
    <col min="11020" max="11020" width="6.5703125" style="354" customWidth="1"/>
    <col min="11021" max="11021" width="10.5703125" style="354" customWidth="1"/>
    <col min="11022" max="11022" width="12" style="354" customWidth="1"/>
    <col min="11023" max="11023" width="11.42578125" style="354"/>
    <col min="11024" max="11025" width="13.85546875" style="354" customWidth="1"/>
    <col min="11026" max="11264" width="11.42578125" style="354"/>
    <col min="11265" max="11265" width="2.140625" style="354" customWidth="1"/>
    <col min="11266" max="11266" width="5.7109375" style="354" customWidth="1"/>
    <col min="11267" max="11267" width="16.42578125" style="354" customWidth="1"/>
    <col min="11268" max="11268" width="18.7109375" style="354" customWidth="1"/>
    <col min="11269" max="11269" width="3.140625" style="354" customWidth="1"/>
    <col min="11270" max="11270" width="71" style="354" customWidth="1"/>
    <col min="11271" max="11272" width="9.28515625" style="354" customWidth="1"/>
    <col min="11273" max="11273" width="8" style="354" customWidth="1"/>
    <col min="11274" max="11274" width="10" style="354" customWidth="1"/>
    <col min="11275" max="11275" width="6.7109375" style="354" customWidth="1"/>
    <col min="11276" max="11276" width="6.5703125" style="354" customWidth="1"/>
    <col min="11277" max="11277" width="10.5703125" style="354" customWidth="1"/>
    <col min="11278" max="11278" width="12" style="354" customWidth="1"/>
    <col min="11279" max="11279" width="11.42578125" style="354"/>
    <col min="11280" max="11281" width="13.85546875" style="354" customWidth="1"/>
    <col min="11282" max="11520" width="11.42578125" style="354"/>
    <col min="11521" max="11521" width="2.140625" style="354" customWidth="1"/>
    <col min="11522" max="11522" width="5.7109375" style="354" customWidth="1"/>
    <col min="11523" max="11523" width="16.42578125" style="354" customWidth="1"/>
    <col min="11524" max="11524" width="18.7109375" style="354" customWidth="1"/>
    <col min="11525" max="11525" width="3.140625" style="354" customWidth="1"/>
    <col min="11526" max="11526" width="71" style="354" customWidth="1"/>
    <col min="11527" max="11528" width="9.28515625" style="354" customWidth="1"/>
    <col min="11529" max="11529" width="8" style="354" customWidth="1"/>
    <col min="11530" max="11530" width="10" style="354" customWidth="1"/>
    <col min="11531" max="11531" width="6.7109375" style="354" customWidth="1"/>
    <col min="11532" max="11532" width="6.5703125" style="354" customWidth="1"/>
    <col min="11533" max="11533" width="10.5703125" style="354" customWidth="1"/>
    <col min="11534" max="11534" width="12" style="354" customWidth="1"/>
    <col min="11535" max="11535" width="11.42578125" style="354"/>
    <col min="11536" max="11537" width="13.85546875" style="354" customWidth="1"/>
    <col min="11538" max="11776" width="11.42578125" style="354"/>
    <col min="11777" max="11777" width="2.140625" style="354" customWidth="1"/>
    <col min="11778" max="11778" width="5.7109375" style="354" customWidth="1"/>
    <col min="11779" max="11779" width="16.42578125" style="354" customWidth="1"/>
    <col min="11780" max="11780" width="18.7109375" style="354" customWidth="1"/>
    <col min="11781" max="11781" width="3.140625" style="354" customWidth="1"/>
    <col min="11782" max="11782" width="71" style="354" customWidth="1"/>
    <col min="11783" max="11784" width="9.28515625" style="354" customWidth="1"/>
    <col min="11785" max="11785" width="8" style="354" customWidth="1"/>
    <col min="11786" max="11786" width="10" style="354" customWidth="1"/>
    <col min="11787" max="11787" width="6.7109375" style="354" customWidth="1"/>
    <col min="11788" max="11788" width="6.5703125" style="354" customWidth="1"/>
    <col min="11789" max="11789" width="10.5703125" style="354" customWidth="1"/>
    <col min="11790" max="11790" width="12" style="354" customWidth="1"/>
    <col min="11791" max="11791" width="11.42578125" style="354"/>
    <col min="11792" max="11793" width="13.85546875" style="354" customWidth="1"/>
    <col min="11794" max="12032" width="11.42578125" style="354"/>
    <col min="12033" max="12033" width="2.140625" style="354" customWidth="1"/>
    <col min="12034" max="12034" width="5.7109375" style="354" customWidth="1"/>
    <col min="12035" max="12035" width="16.42578125" style="354" customWidth="1"/>
    <col min="12036" max="12036" width="18.7109375" style="354" customWidth="1"/>
    <col min="12037" max="12037" width="3.140625" style="354" customWidth="1"/>
    <col min="12038" max="12038" width="71" style="354" customWidth="1"/>
    <col min="12039" max="12040" width="9.28515625" style="354" customWidth="1"/>
    <col min="12041" max="12041" width="8" style="354" customWidth="1"/>
    <col min="12042" max="12042" width="10" style="354" customWidth="1"/>
    <col min="12043" max="12043" width="6.7109375" style="354" customWidth="1"/>
    <col min="12044" max="12044" width="6.5703125" style="354" customWidth="1"/>
    <col min="12045" max="12045" width="10.5703125" style="354" customWidth="1"/>
    <col min="12046" max="12046" width="12" style="354" customWidth="1"/>
    <col min="12047" max="12047" width="11.42578125" style="354"/>
    <col min="12048" max="12049" width="13.85546875" style="354" customWidth="1"/>
    <col min="12050" max="12288" width="11.42578125" style="354"/>
    <col min="12289" max="12289" width="2.140625" style="354" customWidth="1"/>
    <col min="12290" max="12290" width="5.7109375" style="354" customWidth="1"/>
    <col min="12291" max="12291" width="16.42578125" style="354" customWidth="1"/>
    <col min="12292" max="12292" width="18.7109375" style="354" customWidth="1"/>
    <col min="12293" max="12293" width="3.140625" style="354" customWidth="1"/>
    <col min="12294" max="12294" width="71" style="354" customWidth="1"/>
    <col min="12295" max="12296" width="9.28515625" style="354" customWidth="1"/>
    <col min="12297" max="12297" width="8" style="354" customWidth="1"/>
    <col min="12298" max="12298" width="10" style="354" customWidth="1"/>
    <col min="12299" max="12299" width="6.7109375" style="354" customWidth="1"/>
    <col min="12300" max="12300" width="6.5703125" style="354" customWidth="1"/>
    <col min="12301" max="12301" width="10.5703125" style="354" customWidth="1"/>
    <col min="12302" max="12302" width="12" style="354" customWidth="1"/>
    <col min="12303" max="12303" width="11.42578125" style="354"/>
    <col min="12304" max="12305" width="13.85546875" style="354" customWidth="1"/>
    <col min="12306" max="12544" width="11.42578125" style="354"/>
    <col min="12545" max="12545" width="2.140625" style="354" customWidth="1"/>
    <col min="12546" max="12546" width="5.7109375" style="354" customWidth="1"/>
    <col min="12547" max="12547" width="16.42578125" style="354" customWidth="1"/>
    <col min="12548" max="12548" width="18.7109375" style="354" customWidth="1"/>
    <col min="12549" max="12549" width="3.140625" style="354" customWidth="1"/>
    <col min="12550" max="12550" width="71" style="354" customWidth="1"/>
    <col min="12551" max="12552" width="9.28515625" style="354" customWidth="1"/>
    <col min="12553" max="12553" width="8" style="354" customWidth="1"/>
    <col min="12554" max="12554" width="10" style="354" customWidth="1"/>
    <col min="12555" max="12555" width="6.7109375" style="354" customWidth="1"/>
    <col min="12556" max="12556" width="6.5703125" style="354" customWidth="1"/>
    <col min="12557" max="12557" width="10.5703125" style="354" customWidth="1"/>
    <col min="12558" max="12558" width="12" style="354" customWidth="1"/>
    <col min="12559" max="12559" width="11.42578125" style="354"/>
    <col min="12560" max="12561" width="13.85546875" style="354" customWidth="1"/>
    <col min="12562" max="12800" width="11.42578125" style="354"/>
    <col min="12801" max="12801" width="2.140625" style="354" customWidth="1"/>
    <col min="12802" max="12802" width="5.7109375" style="354" customWidth="1"/>
    <col min="12803" max="12803" width="16.42578125" style="354" customWidth="1"/>
    <col min="12804" max="12804" width="18.7109375" style="354" customWidth="1"/>
    <col min="12805" max="12805" width="3.140625" style="354" customWidth="1"/>
    <col min="12806" max="12806" width="71" style="354" customWidth="1"/>
    <col min="12807" max="12808" width="9.28515625" style="354" customWidth="1"/>
    <col min="12809" max="12809" width="8" style="354" customWidth="1"/>
    <col min="12810" max="12810" width="10" style="354" customWidth="1"/>
    <col min="12811" max="12811" width="6.7109375" style="354" customWidth="1"/>
    <col min="12812" max="12812" width="6.5703125" style="354" customWidth="1"/>
    <col min="12813" max="12813" width="10.5703125" style="354" customWidth="1"/>
    <col min="12814" max="12814" width="12" style="354" customWidth="1"/>
    <col min="12815" max="12815" width="11.42578125" style="354"/>
    <col min="12816" max="12817" width="13.85546875" style="354" customWidth="1"/>
    <col min="12818" max="13056" width="11.42578125" style="354"/>
    <col min="13057" max="13057" width="2.140625" style="354" customWidth="1"/>
    <col min="13058" max="13058" width="5.7109375" style="354" customWidth="1"/>
    <col min="13059" max="13059" width="16.42578125" style="354" customWidth="1"/>
    <col min="13060" max="13060" width="18.7109375" style="354" customWidth="1"/>
    <col min="13061" max="13061" width="3.140625" style="354" customWidth="1"/>
    <col min="13062" max="13062" width="71" style="354" customWidth="1"/>
    <col min="13063" max="13064" width="9.28515625" style="354" customWidth="1"/>
    <col min="13065" max="13065" width="8" style="354" customWidth="1"/>
    <col min="13066" max="13066" width="10" style="354" customWidth="1"/>
    <col min="13067" max="13067" width="6.7109375" style="354" customWidth="1"/>
    <col min="13068" max="13068" width="6.5703125" style="354" customWidth="1"/>
    <col min="13069" max="13069" width="10.5703125" style="354" customWidth="1"/>
    <col min="13070" max="13070" width="12" style="354" customWidth="1"/>
    <col min="13071" max="13071" width="11.42578125" style="354"/>
    <col min="13072" max="13073" width="13.85546875" style="354" customWidth="1"/>
    <col min="13074" max="13312" width="11.42578125" style="354"/>
    <col min="13313" max="13313" width="2.140625" style="354" customWidth="1"/>
    <col min="13314" max="13314" width="5.7109375" style="354" customWidth="1"/>
    <col min="13315" max="13315" width="16.42578125" style="354" customWidth="1"/>
    <col min="13316" max="13316" width="18.7109375" style="354" customWidth="1"/>
    <col min="13317" max="13317" width="3.140625" style="354" customWidth="1"/>
    <col min="13318" max="13318" width="71" style="354" customWidth="1"/>
    <col min="13319" max="13320" width="9.28515625" style="354" customWidth="1"/>
    <col min="13321" max="13321" width="8" style="354" customWidth="1"/>
    <col min="13322" max="13322" width="10" style="354" customWidth="1"/>
    <col min="13323" max="13323" width="6.7109375" style="354" customWidth="1"/>
    <col min="13324" max="13324" width="6.5703125" style="354" customWidth="1"/>
    <col min="13325" max="13325" width="10.5703125" style="354" customWidth="1"/>
    <col min="13326" max="13326" width="12" style="354" customWidth="1"/>
    <col min="13327" max="13327" width="11.42578125" style="354"/>
    <col min="13328" max="13329" width="13.85546875" style="354" customWidth="1"/>
    <col min="13330" max="13568" width="11.42578125" style="354"/>
    <col min="13569" max="13569" width="2.140625" style="354" customWidth="1"/>
    <col min="13570" max="13570" width="5.7109375" style="354" customWidth="1"/>
    <col min="13571" max="13571" width="16.42578125" style="354" customWidth="1"/>
    <col min="13572" max="13572" width="18.7109375" style="354" customWidth="1"/>
    <col min="13573" max="13573" width="3.140625" style="354" customWidth="1"/>
    <col min="13574" max="13574" width="71" style="354" customWidth="1"/>
    <col min="13575" max="13576" width="9.28515625" style="354" customWidth="1"/>
    <col min="13577" max="13577" width="8" style="354" customWidth="1"/>
    <col min="13578" max="13578" width="10" style="354" customWidth="1"/>
    <col min="13579" max="13579" width="6.7109375" style="354" customWidth="1"/>
    <col min="13580" max="13580" width="6.5703125" style="354" customWidth="1"/>
    <col min="13581" max="13581" width="10.5703125" style="354" customWidth="1"/>
    <col min="13582" max="13582" width="12" style="354" customWidth="1"/>
    <col min="13583" max="13583" width="11.42578125" style="354"/>
    <col min="13584" max="13585" width="13.85546875" style="354" customWidth="1"/>
    <col min="13586" max="13824" width="11.42578125" style="354"/>
    <col min="13825" max="13825" width="2.140625" style="354" customWidth="1"/>
    <col min="13826" max="13826" width="5.7109375" style="354" customWidth="1"/>
    <col min="13827" max="13827" width="16.42578125" style="354" customWidth="1"/>
    <col min="13828" max="13828" width="18.7109375" style="354" customWidth="1"/>
    <col min="13829" max="13829" width="3.140625" style="354" customWidth="1"/>
    <col min="13830" max="13830" width="71" style="354" customWidth="1"/>
    <col min="13831" max="13832" width="9.28515625" style="354" customWidth="1"/>
    <col min="13833" max="13833" width="8" style="354" customWidth="1"/>
    <col min="13834" max="13834" width="10" style="354" customWidth="1"/>
    <col min="13835" max="13835" width="6.7109375" style="354" customWidth="1"/>
    <col min="13836" max="13836" width="6.5703125" style="354" customWidth="1"/>
    <col min="13837" max="13837" width="10.5703125" style="354" customWidth="1"/>
    <col min="13838" max="13838" width="12" style="354" customWidth="1"/>
    <col min="13839" max="13839" width="11.42578125" style="354"/>
    <col min="13840" max="13841" width="13.85546875" style="354" customWidth="1"/>
    <col min="13842" max="14080" width="11.42578125" style="354"/>
    <col min="14081" max="14081" width="2.140625" style="354" customWidth="1"/>
    <col min="14082" max="14082" width="5.7109375" style="354" customWidth="1"/>
    <col min="14083" max="14083" width="16.42578125" style="354" customWidth="1"/>
    <col min="14084" max="14084" width="18.7109375" style="354" customWidth="1"/>
    <col min="14085" max="14085" width="3.140625" style="354" customWidth="1"/>
    <col min="14086" max="14086" width="71" style="354" customWidth="1"/>
    <col min="14087" max="14088" width="9.28515625" style="354" customWidth="1"/>
    <col min="14089" max="14089" width="8" style="354" customWidth="1"/>
    <col min="14090" max="14090" width="10" style="354" customWidth="1"/>
    <col min="14091" max="14091" width="6.7109375" style="354" customWidth="1"/>
    <col min="14092" max="14092" width="6.5703125" style="354" customWidth="1"/>
    <col min="14093" max="14093" width="10.5703125" style="354" customWidth="1"/>
    <col min="14094" max="14094" width="12" style="354" customWidth="1"/>
    <col min="14095" max="14095" width="11.42578125" style="354"/>
    <col min="14096" max="14097" width="13.85546875" style="354" customWidth="1"/>
    <col min="14098" max="14336" width="11.42578125" style="354"/>
    <col min="14337" max="14337" width="2.140625" style="354" customWidth="1"/>
    <col min="14338" max="14338" width="5.7109375" style="354" customWidth="1"/>
    <col min="14339" max="14339" width="16.42578125" style="354" customWidth="1"/>
    <col min="14340" max="14340" width="18.7109375" style="354" customWidth="1"/>
    <col min="14341" max="14341" width="3.140625" style="354" customWidth="1"/>
    <col min="14342" max="14342" width="71" style="354" customWidth="1"/>
    <col min="14343" max="14344" width="9.28515625" style="354" customWidth="1"/>
    <col min="14345" max="14345" width="8" style="354" customWidth="1"/>
    <col min="14346" max="14346" width="10" style="354" customWidth="1"/>
    <col min="14347" max="14347" width="6.7109375" style="354" customWidth="1"/>
    <col min="14348" max="14348" width="6.5703125" style="354" customWidth="1"/>
    <col min="14349" max="14349" width="10.5703125" style="354" customWidth="1"/>
    <col min="14350" max="14350" width="12" style="354" customWidth="1"/>
    <col min="14351" max="14351" width="11.42578125" style="354"/>
    <col min="14352" max="14353" width="13.85546875" style="354" customWidth="1"/>
    <col min="14354" max="14592" width="11.42578125" style="354"/>
    <col min="14593" max="14593" width="2.140625" style="354" customWidth="1"/>
    <col min="14594" max="14594" width="5.7109375" style="354" customWidth="1"/>
    <col min="14595" max="14595" width="16.42578125" style="354" customWidth="1"/>
    <col min="14596" max="14596" width="18.7109375" style="354" customWidth="1"/>
    <col min="14597" max="14597" width="3.140625" style="354" customWidth="1"/>
    <col min="14598" max="14598" width="71" style="354" customWidth="1"/>
    <col min="14599" max="14600" width="9.28515625" style="354" customWidth="1"/>
    <col min="14601" max="14601" width="8" style="354" customWidth="1"/>
    <col min="14602" max="14602" width="10" style="354" customWidth="1"/>
    <col min="14603" max="14603" width="6.7109375" style="354" customWidth="1"/>
    <col min="14604" max="14604" width="6.5703125" style="354" customWidth="1"/>
    <col min="14605" max="14605" width="10.5703125" style="354" customWidth="1"/>
    <col min="14606" max="14606" width="12" style="354" customWidth="1"/>
    <col min="14607" max="14607" width="11.42578125" style="354"/>
    <col min="14608" max="14609" width="13.85546875" style="354" customWidth="1"/>
    <col min="14610" max="14848" width="11.42578125" style="354"/>
    <col min="14849" max="14849" width="2.140625" style="354" customWidth="1"/>
    <col min="14850" max="14850" width="5.7109375" style="354" customWidth="1"/>
    <col min="14851" max="14851" width="16.42578125" style="354" customWidth="1"/>
    <col min="14852" max="14852" width="18.7109375" style="354" customWidth="1"/>
    <col min="14853" max="14853" width="3.140625" style="354" customWidth="1"/>
    <col min="14854" max="14854" width="71" style="354" customWidth="1"/>
    <col min="14855" max="14856" width="9.28515625" style="354" customWidth="1"/>
    <col min="14857" max="14857" width="8" style="354" customWidth="1"/>
    <col min="14858" max="14858" width="10" style="354" customWidth="1"/>
    <col min="14859" max="14859" width="6.7109375" style="354" customWidth="1"/>
    <col min="14860" max="14860" width="6.5703125" style="354" customWidth="1"/>
    <col min="14861" max="14861" width="10.5703125" style="354" customWidth="1"/>
    <col min="14862" max="14862" width="12" style="354" customWidth="1"/>
    <col min="14863" max="14863" width="11.42578125" style="354"/>
    <col min="14864" max="14865" width="13.85546875" style="354" customWidth="1"/>
    <col min="14866" max="15104" width="11.42578125" style="354"/>
    <col min="15105" max="15105" width="2.140625" style="354" customWidth="1"/>
    <col min="15106" max="15106" width="5.7109375" style="354" customWidth="1"/>
    <col min="15107" max="15107" width="16.42578125" style="354" customWidth="1"/>
    <col min="15108" max="15108" width="18.7109375" style="354" customWidth="1"/>
    <col min="15109" max="15109" width="3.140625" style="354" customWidth="1"/>
    <col min="15110" max="15110" width="71" style="354" customWidth="1"/>
    <col min="15111" max="15112" width="9.28515625" style="354" customWidth="1"/>
    <col min="15113" max="15113" width="8" style="354" customWidth="1"/>
    <col min="15114" max="15114" width="10" style="354" customWidth="1"/>
    <col min="15115" max="15115" width="6.7109375" style="354" customWidth="1"/>
    <col min="15116" max="15116" width="6.5703125" style="354" customWidth="1"/>
    <col min="15117" max="15117" width="10.5703125" style="354" customWidth="1"/>
    <col min="15118" max="15118" width="12" style="354" customWidth="1"/>
    <col min="15119" max="15119" width="11.42578125" style="354"/>
    <col min="15120" max="15121" width="13.85546875" style="354" customWidth="1"/>
    <col min="15122" max="15360" width="11.42578125" style="354"/>
    <col min="15361" max="15361" width="2.140625" style="354" customWidth="1"/>
    <col min="15362" max="15362" width="5.7109375" style="354" customWidth="1"/>
    <col min="15363" max="15363" width="16.42578125" style="354" customWidth="1"/>
    <col min="15364" max="15364" width="18.7109375" style="354" customWidth="1"/>
    <col min="15365" max="15365" width="3.140625" style="354" customWidth="1"/>
    <col min="15366" max="15366" width="71" style="354" customWidth="1"/>
    <col min="15367" max="15368" width="9.28515625" style="354" customWidth="1"/>
    <col min="15369" max="15369" width="8" style="354" customWidth="1"/>
    <col min="15370" max="15370" width="10" style="354" customWidth="1"/>
    <col min="15371" max="15371" width="6.7109375" style="354" customWidth="1"/>
    <col min="15372" max="15372" width="6.5703125" style="354" customWidth="1"/>
    <col min="15373" max="15373" width="10.5703125" style="354" customWidth="1"/>
    <col min="15374" max="15374" width="12" style="354" customWidth="1"/>
    <col min="15375" max="15375" width="11.42578125" style="354"/>
    <col min="15376" max="15377" width="13.85546875" style="354" customWidth="1"/>
    <col min="15378" max="15616" width="11.42578125" style="354"/>
    <col min="15617" max="15617" width="2.140625" style="354" customWidth="1"/>
    <col min="15618" max="15618" width="5.7109375" style="354" customWidth="1"/>
    <col min="15619" max="15619" width="16.42578125" style="354" customWidth="1"/>
    <col min="15620" max="15620" width="18.7109375" style="354" customWidth="1"/>
    <col min="15621" max="15621" width="3.140625" style="354" customWidth="1"/>
    <col min="15622" max="15622" width="71" style="354" customWidth="1"/>
    <col min="15623" max="15624" width="9.28515625" style="354" customWidth="1"/>
    <col min="15625" max="15625" width="8" style="354" customWidth="1"/>
    <col min="15626" max="15626" width="10" style="354" customWidth="1"/>
    <col min="15627" max="15627" width="6.7109375" style="354" customWidth="1"/>
    <col min="15628" max="15628" width="6.5703125" style="354" customWidth="1"/>
    <col min="15629" max="15629" width="10.5703125" style="354" customWidth="1"/>
    <col min="15630" max="15630" width="12" style="354" customWidth="1"/>
    <col min="15631" max="15631" width="11.42578125" style="354"/>
    <col min="15632" max="15633" width="13.85546875" style="354" customWidth="1"/>
    <col min="15634" max="15872" width="11.42578125" style="354"/>
    <col min="15873" max="15873" width="2.140625" style="354" customWidth="1"/>
    <col min="15874" max="15874" width="5.7109375" style="354" customWidth="1"/>
    <col min="15875" max="15875" width="16.42578125" style="354" customWidth="1"/>
    <col min="15876" max="15876" width="18.7109375" style="354" customWidth="1"/>
    <col min="15877" max="15877" width="3.140625" style="354" customWidth="1"/>
    <col min="15878" max="15878" width="71" style="354" customWidth="1"/>
    <col min="15879" max="15880" width="9.28515625" style="354" customWidth="1"/>
    <col min="15881" max="15881" width="8" style="354" customWidth="1"/>
    <col min="15882" max="15882" width="10" style="354" customWidth="1"/>
    <col min="15883" max="15883" width="6.7109375" style="354" customWidth="1"/>
    <col min="15884" max="15884" width="6.5703125" style="354" customWidth="1"/>
    <col min="15885" max="15885" width="10.5703125" style="354" customWidth="1"/>
    <col min="15886" max="15886" width="12" style="354" customWidth="1"/>
    <col min="15887" max="15887" width="11.42578125" style="354"/>
    <col min="15888" max="15889" width="13.85546875" style="354" customWidth="1"/>
    <col min="15890" max="16128" width="11.42578125" style="354"/>
    <col min="16129" max="16129" width="2.140625" style="354" customWidth="1"/>
    <col min="16130" max="16130" width="5.7109375" style="354" customWidth="1"/>
    <col min="16131" max="16131" width="16.42578125" style="354" customWidth="1"/>
    <col min="16132" max="16132" width="18.7109375" style="354" customWidth="1"/>
    <col min="16133" max="16133" width="3.140625" style="354" customWidth="1"/>
    <col min="16134" max="16134" width="71" style="354" customWidth="1"/>
    <col min="16135" max="16136" width="9.28515625" style="354" customWidth="1"/>
    <col min="16137" max="16137" width="8" style="354" customWidth="1"/>
    <col min="16138" max="16138" width="10" style="354" customWidth="1"/>
    <col min="16139" max="16139" width="6.7109375" style="354" customWidth="1"/>
    <col min="16140" max="16140" width="6.5703125" style="354" customWidth="1"/>
    <col min="16141" max="16141" width="10.5703125" style="354" customWidth="1"/>
    <col min="16142" max="16142" width="12" style="354" customWidth="1"/>
    <col min="16143" max="16143" width="11.42578125" style="354"/>
    <col min="16144" max="16145" width="13.85546875" style="354" customWidth="1"/>
    <col min="16146" max="16384" width="11.42578125" style="354"/>
  </cols>
  <sheetData>
    <row r="1" spans="2:18" x14ac:dyDescent="0.25">
      <c r="B1" s="1"/>
      <c r="C1" s="2" t="s">
        <v>0</v>
      </c>
      <c r="D1" s="1"/>
      <c r="E1" s="3"/>
      <c r="F1" s="1"/>
      <c r="G1" s="1"/>
      <c r="H1" s="4"/>
      <c r="I1" s="5"/>
      <c r="J1" s="1"/>
      <c r="K1" s="1"/>
      <c r="L1" s="1"/>
      <c r="M1" s="3"/>
      <c r="N1" s="3"/>
      <c r="O1" s="3"/>
      <c r="P1" s="3"/>
      <c r="Q1" s="3"/>
      <c r="R1" s="1"/>
    </row>
    <row r="2" spans="2:18" x14ac:dyDescent="0.25">
      <c r="B2" s="1"/>
      <c r="C2" s="6" t="s">
        <v>1</v>
      </c>
      <c r="D2" s="1"/>
      <c r="E2" s="3"/>
      <c r="F2" s="1"/>
      <c r="G2" s="1"/>
      <c r="H2" s="355"/>
      <c r="I2" s="5"/>
      <c r="J2" s="1"/>
      <c r="K2" s="1"/>
      <c r="L2" s="1"/>
      <c r="M2" s="3"/>
      <c r="N2" s="3"/>
      <c r="O2" s="3"/>
      <c r="P2" s="3"/>
      <c r="Q2" s="3"/>
      <c r="R2" s="1"/>
    </row>
    <row r="3" spans="2:18" x14ac:dyDescent="0.25">
      <c r="B3" s="1"/>
      <c r="C3" s="6" t="s">
        <v>2</v>
      </c>
      <c r="D3" s="1"/>
      <c r="E3" s="3"/>
      <c r="F3" s="1"/>
      <c r="G3" s="1"/>
      <c r="H3" s="4"/>
      <c r="I3" s="5"/>
      <c r="J3" s="1"/>
      <c r="K3" s="1"/>
      <c r="L3" s="1"/>
      <c r="M3" s="3"/>
      <c r="N3" s="3"/>
      <c r="O3" s="3"/>
      <c r="P3" s="3"/>
      <c r="Q3" s="3"/>
      <c r="R3" s="1"/>
    </row>
    <row r="4" spans="2:18" ht="22.5" customHeight="1" x14ac:dyDescent="0.25">
      <c r="B4" s="2168" t="s">
        <v>3</v>
      </c>
      <c r="C4" s="2175" t="s">
        <v>4</v>
      </c>
      <c r="D4" s="2176"/>
      <c r="E4" s="2163" t="s">
        <v>5</v>
      </c>
      <c r="F4" s="2163"/>
      <c r="G4" s="2163"/>
      <c r="H4" s="2164" t="s">
        <v>6</v>
      </c>
      <c r="I4" s="2165"/>
      <c r="J4" s="2166" t="s">
        <v>7</v>
      </c>
      <c r="K4" s="2163"/>
      <c r="L4" s="2167"/>
      <c r="M4" s="2168" t="s">
        <v>8</v>
      </c>
      <c r="N4" s="2168" t="s">
        <v>9</v>
      </c>
      <c r="O4" s="2168" t="s">
        <v>10</v>
      </c>
      <c r="P4" s="2181" t="s">
        <v>11</v>
      </c>
      <c r="Q4" s="2182"/>
      <c r="R4" s="8"/>
    </row>
    <row r="5" spans="2:18" x14ac:dyDescent="0.25">
      <c r="B5" s="2169"/>
      <c r="C5" s="2177"/>
      <c r="D5" s="2178"/>
      <c r="E5" s="2183" t="s">
        <v>12</v>
      </c>
      <c r="F5" s="2184"/>
      <c r="G5" s="2189" t="s">
        <v>13</v>
      </c>
      <c r="H5" s="2192" t="s">
        <v>2181</v>
      </c>
      <c r="I5" s="173" t="s">
        <v>14</v>
      </c>
      <c r="J5" s="2195" t="s">
        <v>15</v>
      </c>
      <c r="K5" s="2198" t="s">
        <v>16</v>
      </c>
      <c r="L5" s="2199"/>
      <c r="M5" s="2169"/>
      <c r="N5" s="2169"/>
      <c r="O5" s="2169" t="s">
        <v>17</v>
      </c>
      <c r="P5" s="2168" t="s">
        <v>18</v>
      </c>
      <c r="Q5" s="2202" t="s">
        <v>19</v>
      </c>
      <c r="R5" s="8"/>
    </row>
    <row r="6" spans="2:18" x14ac:dyDescent="0.25">
      <c r="B6" s="2169"/>
      <c r="C6" s="2177"/>
      <c r="D6" s="2178"/>
      <c r="E6" s="2185"/>
      <c r="F6" s="2186"/>
      <c r="G6" s="2190"/>
      <c r="H6" s="2193"/>
      <c r="I6" s="174" t="s">
        <v>20</v>
      </c>
      <c r="J6" s="2196"/>
      <c r="K6" s="2200"/>
      <c r="L6" s="2201"/>
      <c r="M6" s="2169"/>
      <c r="N6" s="2169"/>
      <c r="O6" s="2169" t="s">
        <v>21</v>
      </c>
      <c r="P6" s="2169"/>
      <c r="Q6" s="2203"/>
      <c r="R6" s="8"/>
    </row>
    <row r="7" spans="2:18" x14ac:dyDescent="0.25">
      <c r="B7" s="2170"/>
      <c r="C7" s="2179"/>
      <c r="D7" s="2180"/>
      <c r="E7" s="2187"/>
      <c r="F7" s="2188"/>
      <c r="G7" s="2191"/>
      <c r="H7" s="2194"/>
      <c r="I7" s="175" t="s">
        <v>22</v>
      </c>
      <c r="J7" s="2197"/>
      <c r="K7" s="176" t="s">
        <v>23</v>
      </c>
      <c r="L7" s="176" t="s">
        <v>24</v>
      </c>
      <c r="M7" s="2170"/>
      <c r="N7" s="2170"/>
      <c r="O7" s="2170"/>
      <c r="P7" s="2170"/>
      <c r="Q7" s="2204"/>
      <c r="R7" s="8"/>
    </row>
    <row r="8" spans="2:18" ht="15.75" x14ac:dyDescent="0.25">
      <c r="B8" s="2284" t="s">
        <v>2186</v>
      </c>
      <c r="C8" s="2285"/>
      <c r="D8" s="2285"/>
      <c r="E8" s="2285"/>
      <c r="F8" s="2285"/>
      <c r="G8" s="2285"/>
      <c r="H8" s="2285"/>
      <c r="I8" s="2285"/>
      <c r="J8" s="2285"/>
      <c r="K8" s="2285"/>
      <c r="L8" s="2285"/>
      <c r="M8" s="2285"/>
      <c r="N8" s="2285"/>
      <c r="O8" s="2285"/>
      <c r="P8" s="2285"/>
      <c r="Q8" s="2286"/>
    </row>
    <row r="9" spans="2:18" ht="15.75" x14ac:dyDescent="0.25">
      <c r="B9" s="2283" t="s">
        <v>2185</v>
      </c>
      <c r="C9" s="2283"/>
      <c r="D9" s="2283"/>
      <c r="E9" s="2283"/>
      <c r="F9" s="2283"/>
      <c r="G9" s="2283"/>
      <c r="H9" s="2283"/>
      <c r="I9" s="2283"/>
      <c r="J9" s="2283"/>
      <c r="K9" s="2283"/>
      <c r="L9" s="2283"/>
      <c r="M9" s="2283"/>
      <c r="N9" s="2283"/>
      <c r="O9" s="2283"/>
      <c r="P9" s="2283"/>
      <c r="Q9" s="2283"/>
    </row>
    <row r="10" spans="2:18" s="188" customFormat="1" ht="13.5" x14ac:dyDescent="0.2">
      <c r="B10" s="177" t="s">
        <v>359</v>
      </c>
      <c r="C10" s="372" t="s">
        <v>1922</v>
      </c>
      <c r="D10" s="179"/>
      <c r="E10" s="180" t="s">
        <v>27</v>
      </c>
      <c r="F10" s="239" t="s">
        <v>1670</v>
      </c>
      <c r="G10" s="373" t="s">
        <v>2248</v>
      </c>
      <c r="H10" s="374"/>
      <c r="I10" s="375"/>
      <c r="J10" s="376" t="s">
        <v>29</v>
      </c>
      <c r="K10" s="333" t="s">
        <v>30</v>
      </c>
      <c r="L10" s="333" t="s">
        <v>30</v>
      </c>
      <c r="M10" s="376"/>
      <c r="N10" s="335" t="s">
        <v>53</v>
      </c>
      <c r="O10" s="376" t="s">
        <v>32</v>
      </c>
      <c r="P10" s="319" t="s">
        <v>32</v>
      </c>
      <c r="Q10" s="185" t="s">
        <v>316</v>
      </c>
    </row>
    <row r="11" spans="2:18" s="188" customFormat="1" ht="13.5" x14ac:dyDescent="0.2">
      <c r="B11" s="189"/>
      <c r="C11" s="377" t="s">
        <v>1923</v>
      </c>
      <c r="D11" s="191"/>
      <c r="E11" s="208" t="s">
        <v>33</v>
      </c>
      <c r="F11" s="243" t="s">
        <v>360</v>
      </c>
      <c r="G11" s="378" t="s">
        <v>2249</v>
      </c>
      <c r="H11" s="379"/>
      <c r="I11" s="380"/>
      <c r="J11" s="191"/>
      <c r="K11" s="218"/>
      <c r="L11" s="191"/>
      <c r="M11" s="218"/>
      <c r="N11" s="339" t="s">
        <v>59</v>
      </c>
      <c r="O11" s="339" t="s">
        <v>2236</v>
      </c>
      <c r="P11" s="199" t="s">
        <v>2236</v>
      </c>
      <c r="Q11" s="205" t="s">
        <v>2237</v>
      </c>
    </row>
    <row r="12" spans="2:18" s="188" customFormat="1" ht="13.5" x14ac:dyDescent="0.2">
      <c r="B12" s="189"/>
      <c r="C12" s="377" t="s">
        <v>1924</v>
      </c>
      <c r="D12" s="382"/>
      <c r="E12" s="208"/>
      <c r="F12" s="243" t="s">
        <v>369</v>
      </c>
      <c r="G12" s="383"/>
      <c r="H12" s="379"/>
      <c r="I12" s="380"/>
      <c r="J12" s="191"/>
      <c r="K12" s="191"/>
      <c r="L12" s="191"/>
      <c r="M12" s="338"/>
      <c r="N12" s="308" t="s">
        <v>2221</v>
      </c>
      <c r="O12" s="339"/>
      <c r="P12" s="199"/>
      <c r="Q12" s="199" t="s">
        <v>1090</v>
      </c>
    </row>
    <row r="13" spans="2:18" s="188" customFormat="1" ht="13.5" x14ac:dyDescent="0.25">
      <c r="B13" s="189"/>
      <c r="C13" s="1780"/>
      <c r="D13" s="382"/>
      <c r="E13" s="208"/>
      <c r="F13" s="243" t="s">
        <v>370</v>
      </c>
      <c r="G13" s="357"/>
      <c r="H13" s="379"/>
      <c r="I13" s="380"/>
      <c r="J13" s="191"/>
      <c r="K13" s="191"/>
      <c r="L13" s="191"/>
      <c r="M13" s="338"/>
      <c r="N13" s="361" t="s">
        <v>2222</v>
      </c>
      <c r="O13" s="218"/>
      <c r="P13" s="211"/>
      <c r="Q13" s="211"/>
    </row>
    <row r="14" spans="2:18" s="188" customFormat="1" ht="13.5" x14ac:dyDescent="0.2">
      <c r="B14" s="189"/>
      <c r="C14" s="38" t="s">
        <v>37</v>
      </c>
      <c r="D14" s="242"/>
      <c r="E14" s="208" t="s">
        <v>36</v>
      </c>
      <c r="F14" s="25" t="s">
        <v>361</v>
      </c>
      <c r="G14" s="357" t="s">
        <v>2250</v>
      </c>
      <c r="H14" s="379"/>
      <c r="I14" s="380"/>
      <c r="J14" s="191"/>
      <c r="K14" s="191"/>
      <c r="L14" s="191"/>
      <c r="M14" s="338"/>
      <c r="N14" s="218"/>
      <c r="O14" s="218"/>
      <c r="P14" s="211" t="s">
        <v>240</v>
      </c>
      <c r="Q14" s="211" t="s">
        <v>240</v>
      </c>
    </row>
    <row r="15" spans="2:18" s="188" customFormat="1" ht="13.5" x14ac:dyDescent="0.25">
      <c r="B15" s="189"/>
      <c r="C15" s="190" t="s">
        <v>1727</v>
      </c>
      <c r="D15" s="242"/>
      <c r="E15" s="208"/>
      <c r="F15" s="243" t="s">
        <v>362</v>
      </c>
      <c r="G15" s="357" t="s">
        <v>2249</v>
      </c>
      <c r="H15" s="379"/>
      <c r="I15" s="380"/>
      <c r="J15" s="191"/>
      <c r="K15" s="191"/>
      <c r="L15" s="191"/>
      <c r="M15" s="338"/>
      <c r="N15" s="218"/>
      <c r="O15" s="218"/>
      <c r="P15" s="214" t="s">
        <v>243</v>
      </c>
      <c r="Q15" s="214" t="s">
        <v>243</v>
      </c>
    </row>
    <row r="16" spans="2:18" s="188" customFormat="1" ht="13.5" x14ac:dyDescent="0.2">
      <c r="B16" s="189"/>
      <c r="C16" s="215" t="s">
        <v>363</v>
      </c>
      <c r="D16" s="242"/>
      <c r="E16" s="208" t="s">
        <v>39</v>
      </c>
      <c r="F16" s="243" t="s">
        <v>2064</v>
      </c>
      <c r="G16" s="378"/>
      <c r="H16" s="379"/>
      <c r="I16" s="380"/>
      <c r="J16" s="191"/>
      <c r="K16" s="191"/>
      <c r="L16" s="191"/>
      <c r="M16" s="338"/>
      <c r="N16" s="218"/>
      <c r="O16" s="218"/>
      <c r="P16" s="200" t="s">
        <v>42</v>
      </c>
      <c r="Q16" s="200" t="s">
        <v>42</v>
      </c>
    </row>
    <row r="17" spans="2:17" s="188" customFormat="1" ht="13.5" x14ac:dyDescent="0.2">
      <c r="B17" s="189"/>
      <c r="C17" s="290" t="s">
        <v>364</v>
      </c>
      <c r="D17" s="242"/>
      <c r="E17" s="208" t="s">
        <v>141</v>
      </c>
      <c r="F17" s="243" t="s">
        <v>355</v>
      </c>
      <c r="G17" s="360"/>
      <c r="H17" s="221"/>
      <c r="I17" s="342"/>
      <c r="J17" s="191"/>
      <c r="K17" s="191"/>
      <c r="L17" s="191"/>
      <c r="M17" s="338"/>
      <c r="N17" s="218"/>
      <c r="O17" s="218"/>
      <c r="P17" s="211"/>
      <c r="Q17" s="211"/>
    </row>
    <row r="18" spans="2:17" s="188" customFormat="1" ht="13.5" x14ac:dyDescent="0.2">
      <c r="B18" s="189"/>
      <c r="C18" s="290" t="s">
        <v>365</v>
      </c>
      <c r="D18" s="191"/>
      <c r="E18" s="208" t="s">
        <v>283</v>
      </c>
      <c r="F18" s="243" t="s">
        <v>373</v>
      </c>
      <c r="G18" s="360"/>
      <c r="H18" s="221"/>
      <c r="I18" s="342"/>
      <c r="J18" s="191"/>
      <c r="K18" s="191"/>
      <c r="L18" s="191"/>
      <c r="M18" s="338"/>
      <c r="N18" s="218"/>
      <c r="O18" s="218"/>
      <c r="P18" s="211"/>
      <c r="Q18" s="211"/>
    </row>
    <row r="19" spans="2:17" s="188" customFormat="1" ht="13.5" x14ac:dyDescent="0.25">
      <c r="B19" s="189"/>
      <c r="C19" s="219" t="s">
        <v>366</v>
      </c>
      <c r="D19" s="191"/>
      <c r="E19" s="208"/>
      <c r="F19" s="25" t="s">
        <v>374</v>
      </c>
      <c r="G19" s="360"/>
      <c r="H19" s="221"/>
      <c r="I19" s="342"/>
      <c r="J19" s="191"/>
      <c r="K19" s="191"/>
      <c r="L19" s="191"/>
      <c r="M19" s="338"/>
      <c r="N19" s="218"/>
      <c r="O19" s="218"/>
      <c r="P19" s="211" t="s">
        <v>319</v>
      </c>
      <c r="Q19" s="211" t="s">
        <v>319</v>
      </c>
    </row>
    <row r="20" spans="2:17" s="188" customFormat="1" ht="13.5" x14ac:dyDescent="0.25">
      <c r="B20" s="189"/>
      <c r="C20" s="258" t="s">
        <v>375</v>
      </c>
      <c r="D20" s="191"/>
      <c r="E20" s="208" t="s">
        <v>210</v>
      </c>
      <c r="F20" s="15" t="s">
        <v>2863</v>
      </c>
      <c r="G20" s="360"/>
      <c r="H20" s="221"/>
      <c r="I20" s="342"/>
      <c r="J20" s="191"/>
      <c r="K20" s="191"/>
      <c r="L20" s="191"/>
      <c r="M20" s="338"/>
      <c r="N20" s="218"/>
      <c r="O20" s="218"/>
      <c r="P20" s="214" t="s">
        <v>321</v>
      </c>
      <c r="Q20" s="214" t="s">
        <v>321</v>
      </c>
    </row>
    <row r="21" spans="2:17" s="188" customFormat="1" ht="13.5" x14ac:dyDescent="0.25">
      <c r="B21" s="189"/>
      <c r="C21" s="258"/>
      <c r="D21" s="191"/>
      <c r="E21" s="384"/>
      <c r="F21" s="15" t="s">
        <v>2864</v>
      </c>
      <c r="G21" s="360"/>
      <c r="H21" s="221"/>
      <c r="I21" s="342"/>
      <c r="J21" s="191"/>
      <c r="K21" s="191"/>
      <c r="L21" s="191"/>
      <c r="M21" s="338"/>
      <c r="N21" s="218"/>
      <c r="O21" s="218"/>
      <c r="P21" s="200" t="s">
        <v>322</v>
      </c>
      <c r="Q21" s="200" t="s">
        <v>322</v>
      </c>
    </row>
    <row r="22" spans="2:17" s="188" customFormat="1" ht="13.5" x14ac:dyDescent="0.25">
      <c r="B22" s="189"/>
      <c r="C22" s="258"/>
      <c r="D22" s="363"/>
      <c r="E22" s="384"/>
      <c r="F22" s="15" t="s">
        <v>2865</v>
      </c>
      <c r="G22" s="360"/>
      <c r="H22" s="221"/>
      <c r="I22" s="342"/>
      <c r="J22" s="191"/>
      <c r="K22" s="191"/>
      <c r="L22" s="191"/>
      <c r="M22" s="338"/>
      <c r="N22" s="218"/>
      <c r="O22" s="218"/>
      <c r="P22" s="200"/>
      <c r="Q22" s="200"/>
    </row>
    <row r="23" spans="2:17" s="188" customFormat="1" ht="13.5" x14ac:dyDescent="0.25">
      <c r="B23" s="189"/>
      <c r="C23" s="258"/>
      <c r="D23" s="363"/>
      <c r="E23" s="208" t="s">
        <v>214</v>
      </c>
      <c r="F23" s="27" t="s">
        <v>1656</v>
      </c>
      <c r="G23" s="366"/>
      <c r="H23" s="364"/>
      <c r="I23" s="385"/>
      <c r="J23" s="191"/>
      <c r="K23" s="191"/>
      <c r="L23" s="191"/>
      <c r="M23" s="338"/>
      <c r="N23" s="363"/>
      <c r="O23" s="363"/>
      <c r="P23" s="214"/>
      <c r="Q23" s="214"/>
    </row>
    <row r="24" spans="2:17" s="188" customFormat="1" ht="14.25" customHeight="1" x14ac:dyDescent="0.25">
      <c r="B24" s="189"/>
      <c r="C24" s="22"/>
      <c r="D24" s="363"/>
      <c r="E24" s="208"/>
      <c r="F24" s="27"/>
      <c r="G24" s="366"/>
      <c r="H24" s="364">
        <f>+I24/3850</f>
        <v>1.8155844155844158E-2</v>
      </c>
      <c r="I24" s="385">
        <v>69.900000000000006</v>
      </c>
      <c r="J24" s="191"/>
      <c r="K24" s="191"/>
      <c r="L24" s="191"/>
      <c r="M24" s="338"/>
      <c r="N24" s="218"/>
      <c r="O24" s="218"/>
      <c r="P24" s="218"/>
      <c r="Q24" s="218"/>
    </row>
    <row r="25" spans="2:17" s="188" customFormat="1" ht="14.25" customHeight="1" x14ac:dyDescent="0.25">
      <c r="B25" s="189"/>
      <c r="C25" s="219"/>
      <c r="D25" s="363"/>
      <c r="E25" s="386" t="s">
        <v>44</v>
      </c>
      <c r="F25" s="387"/>
      <c r="G25" s="366"/>
      <c r="H25" s="364"/>
      <c r="I25" s="385"/>
      <c r="J25" s="191"/>
      <c r="K25" s="191"/>
      <c r="L25" s="191"/>
      <c r="M25" s="338"/>
      <c r="N25" s="218"/>
      <c r="O25" s="218"/>
      <c r="P25" s="218"/>
      <c r="Q25" s="218"/>
    </row>
    <row r="26" spans="2:17" s="188" customFormat="1" ht="14.25" customHeight="1" x14ac:dyDescent="0.25">
      <c r="B26" s="189"/>
      <c r="C26" s="258"/>
      <c r="D26" s="257"/>
      <c r="E26" s="43" t="s">
        <v>46</v>
      </c>
      <c r="F26" s="20" t="s">
        <v>2065</v>
      </c>
      <c r="G26" s="366"/>
      <c r="H26" s="364"/>
      <c r="I26" s="385"/>
      <c r="J26" s="191"/>
      <c r="K26" s="191"/>
      <c r="L26" s="191"/>
      <c r="M26" s="338"/>
      <c r="N26" s="218"/>
      <c r="O26" s="218"/>
      <c r="P26" s="218"/>
      <c r="Q26" s="218"/>
    </row>
    <row r="27" spans="2:17" s="188" customFormat="1" ht="13.5" x14ac:dyDescent="0.25">
      <c r="B27" s="261"/>
      <c r="C27" s="370"/>
      <c r="D27" s="389"/>
      <c r="E27" s="270"/>
      <c r="F27" s="271"/>
      <c r="G27" s="390"/>
      <c r="H27" s="391"/>
      <c r="I27" s="350"/>
      <c r="J27" s="271"/>
      <c r="K27" s="370"/>
      <c r="L27" s="305"/>
      <c r="M27" s="352"/>
      <c r="N27" s="351"/>
      <c r="O27" s="351"/>
      <c r="P27" s="351"/>
      <c r="Q27" s="351"/>
    </row>
    <row r="28" spans="2:17" s="188" customFormat="1" ht="13.5" x14ac:dyDescent="0.2">
      <c r="B28" s="189" t="s">
        <v>367</v>
      </c>
      <c r="C28" s="178" t="s">
        <v>2082</v>
      </c>
      <c r="D28" s="1854"/>
      <c r="E28" s="224" t="s">
        <v>27</v>
      </c>
      <c r="F28" s="25" t="s">
        <v>2079</v>
      </c>
      <c r="G28" s="393" t="s">
        <v>2248</v>
      </c>
      <c r="H28" s="221"/>
      <c r="I28" s="342"/>
      <c r="J28" s="218" t="s">
        <v>29</v>
      </c>
      <c r="K28" s="407" t="s">
        <v>30</v>
      </c>
      <c r="L28" s="247" t="s">
        <v>30</v>
      </c>
      <c r="M28" s="338"/>
      <c r="N28" s="335" t="s">
        <v>53</v>
      </c>
      <c r="O28" s="376" t="s">
        <v>32</v>
      </c>
      <c r="P28" s="319" t="s">
        <v>32</v>
      </c>
      <c r="Q28" s="185" t="s">
        <v>316</v>
      </c>
    </row>
    <row r="29" spans="2:17" s="188" customFormat="1" ht="13.5" x14ac:dyDescent="0.2">
      <c r="B29" s="189"/>
      <c r="C29" s="356" t="s">
        <v>2083</v>
      </c>
      <c r="D29" s="356"/>
      <c r="E29" s="234" t="s">
        <v>33</v>
      </c>
      <c r="F29" s="243" t="s">
        <v>360</v>
      </c>
      <c r="G29" s="357" t="s">
        <v>2249</v>
      </c>
      <c r="H29" s="221"/>
      <c r="I29" s="342"/>
      <c r="J29" s="1577"/>
      <c r="K29" s="215"/>
      <c r="L29" s="250"/>
      <c r="M29" s="338"/>
      <c r="N29" s="339" t="s">
        <v>59</v>
      </c>
      <c r="O29" s="339" t="s">
        <v>2236</v>
      </c>
      <c r="P29" s="199" t="s">
        <v>2236</v>
      </c>
      <c r="Q29" s="205" t="s">
        <v>2237</v>
      </c>
    </row>
    <row r="30" spans="2:17" s="188" customFormat="1" ht="13.5" x14ac:dyDescent="0.25">
      <c r="B30" s="189"/>
      <c r="C30" s="396" t="s">
        <v>2080</v>
      </c>
      <c r="D30" s="365"/>
      <c r="E30" s="234"/>
      <c r="F30" s="243" t="s">
        <v>369</v>
      </c>
      <c r="G30" s="360"/>
      <c r="H30" s="221"/>
      <c r="I30" s="342"/>
      <c r="J30" s="1577"/>
      <c r="K30" s="215"/>
      <c r="L30" s="250"/>
      <c r="M30" s="338"/>
      <c r="N30" s="308" t="s">
        <v>2221</v>
      </c>
      <c r="O30" s="339"/>
      <c r="P30" s="199"/>
      <c r="Q30" s="199" t="s">
        <v>1090</v>
      </c>
    </row>
    <row r="31" spans="2:17" s="188" customFormat="1" ht="13.5" x14ac:dyDescent="0.25">
      <c r="B31" s="189"/>
      <c r="C31" s="396"/>
      <c r="D31" s="365"/>
      <c r="E31" s="234"/>
      <c r="F31" s="243" t="s">
        <v>370</v>
      </c>
      <c r="G31" s="360"/>
      <c r="H31" s="221"/>
      <c r="I31" s="342"/>
      <c r="J31" s="1577"/>
      <c r="K31" s="215"/>
      <c r="L31" s="250"/>
      <c r="M31" s="338"/>
      <c r="N31" s="361" t="s">
        <v>2222</v>
      </c>
      <c r="O31" s="218"/>
      <c r="P31" s="211"/>
      <c r="Q31" s="211"/>
    </row>
    <row r="32" spans="2:17" s="188" customFormat="1" ht="13.5" x14ac:dyDescent="0.25">
      <c r="B32" s="189"/>
      <c r="C32" s="396"/>
      <c r="D32" s="365"/>
      <c r="E32" s="234" t="s">
        <v>36</v>
      </c>
      <c r="F32" s="25" t="s">
        <v>361</v>
      </c>
      <c r="G32" s="357" t="s">
        <v>2250</v>
      </c>
      <c r="H32" s="221"/>
      <c r="I32" s="342"/>
      <c r="J32" s="1577"/>
      <c r="K32" s="215"/>
      <c r="L32" s="250"/>
      <c r="M32" s="338"/>
      <c r="N32" s="218"/>
      <c r="O32" s="208"/>
      <c r="P32" s="211" t="s">
        <v>240</v>
      </c>
      <c r="Q32" s="211" t="s">
        <v>240</v>
      </c>
    </row>
    <row r="33" spans="2:17" s="188" customFormat="1" ht="13.5" x14ac:dyDescent="0.25">
      <c r="B33" s="189"/>
      <c r="C33" s="202" t="s">
        <v>37</v>
      </c>
      <c r="D33" s="1580"/>
      <c r="E33" s="234"/>
      <c r="F33" s="25" t="s">
        <v>362</v>
      </c>
      <c r="G33" s="357" t="s">
        <v>2249</v>
      </c>
      <c r="H33" s="221"/>
      <c r="I33" s="342"/>
      <c r="J33" s="1577"/>
      <c r="K33" s="215"/>
      <c r="L33" s="250"/>
      <c r="M33" s="338"/>
      <c r="N33" s="218"/>
      <c r="O33" s="208"/>
      <c r="P33" s="214" t="s">
        <v>243</v>
      </c>
      <c r="Q33" s="214" t="s">
        <v>243</v>
      </c>
    </row>
    <row r="34" spans="2:17" s="188" customFormat="1" ht="13.5" x14ac:dyDescent="0.2">
      <c r="B34" s="189"/>
      <c r="C34" s="190" t="s">
        <v>1727</v>
      </c>
      <c r="D34" s="1580"/>
      <c r="E34" s="234" t="s">
        <v>39</v>
      </c>
      <c r="F34" s="25" t="s">
        <v>2081</v>
      </c>
      <c r="G34" s="360"/>
      <c r="H34" s="221"/>
      <c r="I34" s="342"/>
      <c r="J34" s="1577"/>
      <c r="K34" s="215"/>
      <c r="L34" s="250"/>
      <c r="M34" s="338"/>
      <c r="N34" s="218"/>
      <c r="O34" s="208"/>
      <c r="P34" s="200" t="s">
        <v>42</v>
      </c>
      <c r="Q34" s="200" t="s">
        <v>42</v>
      </c>
    </row>
    <row r="35" spans="2:17" s="188" customFormat="1" ht="13.5" x14ac:dyDescent="0.25">
      <c r="B35" s="189"/>
      <c r="C35" s="215" t="s">
        <v>363</v>
      </c>
      <c r="D35" s="365"/>
      <c r="E35" s="234" t="s">
        <v>141</v>
      </c>
      <c r="F35" s="25" t="s">
        <v>355</v>
      </c>
      <c r="G35" s="360"/>
      <c r="H35" s="221"/>
      <c r="I35" s="342"/>
      <c r="J35" s="1577"/>
      <c r="K35" s="215"/>
      <c r="L35" s="250"/>
      <c r="M35" s="338"/>
      <c r="N35" s="218"/>
      <c r="O35" s="208"/>
      <c r="P35" s="211"/>
      <c r="Q35" s="211"/>
    </row>
    <row r="36" spans="2:17" s="188" customFormat="1" ht="13.5" x14ac:dyDescent="0.25">
      <c r="B36" s="189"/>
      <c r="C36" s="290" t="s">
        <v>2114</v>
      </c>
      <c r="D36" s="365"/>
      <c r="E36" s="234" t="s">
        <v>283</v>
      </c>
      <c r="F36" s="243" t="s">
        <v>373</v>
      </c>
      <c r="G36" s="360"/>
      <c r="H36" s="221"/>
      <c r="I36" s="342"/>
      <c r="J36" s="1577"/>
      <c r="K36" s="215"/>
      <c r="L36" s="250"/>
      <c r="M36" s="338"/>
      <c r="N36" s="218"/>
      <c r="O36" s="208"/>
      <c r="P36" s="211"/>
      <c r="Q36" s="211"/>
    </row>
    <row r="37" spans="2:17" s="188" customFormat="1" ht="13.5" x14ac:dyDescent="0.25">
      <c r="B37" s="189"/>
      <c r="C37" s="290" t="s">
        <v>365</v>
      </c>
      <c r="D37" s="365"/>
      <c r="E37" s="234"/>
      <c r="F37" s="243" t="s">
        <v>374</v>
      </c>
      <c r="G37" s="360"/>
      <c r="H37" s="221"/>
      <c r="I37" s="342"/>
      <c r="J37" s="1577"/>
      <c r="K37" s="215"/>
      <c r="L37" s="250"/>
      <c r="M37" s="338"/>
      <c r="N37" s="218"/>
      <c r="O37" s="208"/>
      <c r="P37" s="211" t="s">
        <v>319</v>
      </c>
      <c r="Q37" s="211" t="s">
        <v>319</v>
      </c>
    </row>
    <row r="38" spans="2:17" s="188" customFormat="1" ht="13.5" x14ac:dyDescent="0.25">
      <c r="B38" s="189"/>
      <c r="C38" s="219" t="s">
        <v>366</v>
      </c>
      <c r="D38" s="365"/>
      <c r="E38" s="234" t="s">
        <v>210</v>
      </c>
      <c r="F38" s="15" t="s">
        <v>2863</v>
      </c>
      <c r="G38" s="360"/>
      <c r="H38" s="221"/>
      <c r="I38" s="342"/>
      <c r="J38" s="1577"/>
      <c r="K38" s="215"/>
      <c r="L38" s="250"/>
      <c r="M38" s="338"/>
      <c r="N38" s="218"/>
      <c r="O38" s="208"/>
      <c r="P38" s="214" t="s">
        <v>321</v>
      </c>
      <c r="Q38" s="214" t="s">
        <v>321</v>
      </c>
    </row>
    <row r="39" spans="2:17" s="188" customFormat="1" ht="13.5" x14ac:dyDescent="0.25">
      <c r="B39" s="189"/>
      <c r="C39" s="258" t="s">
        <v>375</v>
      </c>
      <c r="D39" s="365"/>
      <c r="E39" s="400"/>
      <c r="F39" s="15" t="s">
        <v>2864</v>
      </c>
      <c r="G39" s="360"/>
      <c r="H39" s="221"/>
      <c r="I39" s="342"/>
      <c r="J39" s="1577"/>
      <c r="K39" s="215"/>
      <c r="L39" s="250"/>
      <c r="M39" s="338"/>
      <c r="N39" s="218"/>
      <c r="O39" s="208"/>
      <c r="P39" s="200" t="s">
        <v>322</v>
      </c>
      <c r="Q39" s="200" t="s">
        <v>322</v>
      </c>
    </row>
    <row r="40" spans="2:17" s="188" customFormat="1" ht="13.5" x14ac:dyDescent="0.25">
      <c r="B40" s="189"/>
      <c r="C40" s="258"/>
      <c r="D40" s="1580"/>
      <c r="E40" s="400"/>
      <c r="F40" s="15" t="s">
        <v>2865</v>
      </c>
      <c r="G40" s="360"/>
      <c r="H40" s="221"/>
      <c r="I40" s="342"/>
      <c r="J40" s="1577"/>
      <c r="K40" s="215"/>
      <c r="L40" s="250"/>
      <c r="M40" s="338"/>
      <c r="N40" s="218"/>
      <c r="O40" s="208"/>
      <c r="P40" s="196"/>
      <c r="Q40" s="218"/>
    </row>
    <row r="41" spans="2:17" s="188" customFormat="1" ht="13.5" x14ac:dyDescent="0.2">
      <c r="B41" s="189"/>
      <c r="C41" s="258"/>
      <c r="D41" s="1580"/>
      <c r="E41" s="234" t="s">
        <v>214</v>
      </c>
      <c r="F41" s="67" t="s">
        <v>2084</v>
      </c>
      <c r="G41" s="360"/>
      <c r="H41" s="221"/>
      <c r="I41" s="342"/>
      <c r="J41" s="1577"/>
      <c r="K41" s="215"/>
      <c r="L41" s="250"/>
      <c r="M41" s="338"/>
      <c r="N41" s="218"/>
      <c r="O41" s="208"/>
      <c r="P41" s="196"/>
      <c r="Q41" s="218"/>
    </row>
    <row r="42" spans="2:17" s="188" customFormat="1" ht="13.5" x14ac:dyDescent="0.2">
      <c r="B42" s="189"/>
      <c r="C42" s="1855"/>
      <c r="D42" s="1580"/>
      <c r="E42" s="234"/>
      <c r="F42" s="27" t="s">
        <v>2085</v>
      </c>
      <c r="G42" s="360"/>
      <c r="H42" s="221"/>
      <c r="I42" s="342"/>
      <c r="J42" s="1577"/>
      <c r="K42" s="215"/>
      <c r="L42" s="250"/>
      <c r="M42" s="338"/>
      <c r="N42" s="218"/>
      <c r="O42" s="208"/>
      <c r="P42" s="196"/>
      <c r="Q42" s="218"/>
    </row>
    <row r="43" spans="2:17" s="188" customFormat="1" ht="13.5" x14ac:dyDescent="0.2">
      <c r="B43" s="189"/>
      <c r="C43" s="1855"/>
      <c r="D43" s="1580"/>
      <c r="E43" s="234"/>
      <c r="F43" s="27" t="s">
        <v>2086</v>
      </c>
      <c r="G43" s="360"/>
      <c r="H43" s="221"/>
      <c r="I43" s="342"/>
      <c r="J43" s="1577"/>
      <c r="K43" s="215"/>
      <c r="L43" s="250"/>
      <c r="M43" s="338"/>
      <c r="N43" s="218"/>
      <c r="O43" s="208"/>
      <c r="P43" s="196"/>
      <c r="Q43" s="218"/>
    </row>
    <row r="44" spans="2:17" s="188" customFormat="1" ht="13.5" x14ac:dyDescent="0.25">
      <c r="B44" s="189"/>
      <c r="C44" s="1855"/>
      <c r="D44" s="365"/>
      <c r="E44" s="225"/>
      <c r="F44" s="215" t="s">
        <v>2087</v>
      </c>
      <c r="G44" s="360"/>
      <c r="H44" s="221"/>
      <c r="I44" s="342"/>
      <c r="J44" s="1577"/>
      <c r="K44" s="215"/>
      <c r="L44" s="250"/>
      <c r="M44" s="338"/>
      <c r="N44" s="218"/>
      <c r="O44" s="208"/>
      <c r="P44" s="196"/>
      <c r="Q44" s="218"/>
    </row>
    <row r="45" spans="2:17" s="188" customFormat="1" ht="13.5" x14ac:dyDescent="0.25">
      <c r="B45" s="189"/>
      <c r="C45" s="1856"/>
      <c r="D45" s="365"/>
      <c r="E45" s="225"/>
      <c r="F45" s="215" t="s">
        <v>2088</v>
      </c>
      <c r="G45" s="360"/>
      <c r="H45" s="221"/>
      <c r="I45" s="342"/>
      <c r="J45" s="1577"/>
      <c r="K45" s="215"/>
      <c r="L45" s="250"/>
      <c r="M45" s="338"/>
      <c r="N45" s="218"/>
      <c r="O45" s="208"/>
      <c r="P45" s="196"/>
      <c r="Q45" s="218"/>
    </row>
    <row r="46" spans="2:17" s="188" customFormat="1" ht="13.5" x14ac:dyDescent="0.25">
      <c r="B46" s="189"/>
      <c r="C46" s="1856"/>
      <c r="D46" s="365"/>
      <c r="E46" s="225"/>
      <c r="F46" s="215" t="s">
        <v>2089</v>
      </c>
      <c r="G46" s="360"/>
      <c r="H46" s="221"/>
      <c r="I46" s="342"/>
      <c r="J46" s="1577"/>
      <c r="K46" s="215"/>
      <c r="L46" s="250"/>
      <c r="M46" s="338"/>
      <c r="N46" s="218"/>
      <c r="O46" s="208"/>
      <c r="P46" s="196"/>
      <c r="Q46" s="218"/>
    </row>
    <row r="47" spans="2:17" s="188" customFormat="1" ht="13.5" x14ac:dyDescent="0.25">
      <c r="B47" s="189"/>
      <c r="C47" s="1856"/>
      <c r="D47" s="365"/>
      <c r="E47" s="225" t="s">
        <v>302</v>
      </c>
      <c r="F47" s="215" t="s">
        <v>2090</v>
      </c>
      <c r="G47" s="360"/>
      <c r="H47" s="221"/>
      <c r="I47" s="342"/>
      <c r="J47" s="1577"/>
      <c r="K47" s="215"/>
      <c r="L47" s="250"/>
      <c r="M47" s="338"/>
      <c r="N47" s="218"/>
      <c r="O47" s="208"/>
      <c r="P47" s="196"/>
      <c r="Q47" s="218"/>
    </row>
    <row r="48" spans="2:17" s="188" customFormat="1" ht="13.5" x14ac:dyDescent="0.25">
      <c r="B48" s="189"/>
      <c r="C48" s="1856"/>
      <c r="D48" s="365"/>
      <c r="E48" s="225" t="s">
        <v>306</v>
      </c>
      <c r="F48" s="215" t="s">
        <v>2091</v>
      </c>
      <c r="G48" s="360"/>
      <c r="H48" s="221"/>
      <c r="I48" s="342"/>
      <c r="J48" s="1577"/>
      <c r="K48" s="215"/>
      <c r="L48" s="250"/>
      <c r="M48" s="338"/>
      <c r="N48" s="218"/>
      <c r="O48" s="208"/>
      <c r="P48" s="196"/>
      <c r="Q48" s="218"/>
    </row>
    <row r="49" spans="2:17" s="188" customFormat="1" ht="13.5" x14ac:dyDescent="0.25">
      <c r="B49" s="189"/>
      <c r="C49" s="1856"/>
      <c r="D49" s="365"/>
      <c r="E49" s="225" t="s">
        <v>310</v>
      </c>
      <c r="F49" s="215" t="s">
        <v>2092</v>
      </c>
      <c r="G49" s="360"/>
      <c r="H49" s="221"/>
      <c r="I49" s="342"/>
      <c r="J49" s="1577"/>
      <c r="K49" s="215"/>
      <c r="L49" s="250"/>
      <c r="M49" s="338"/>
      <c r="N49" s="218"/>
      <c r="O49" s="208"/>
      <c r="P49" s="196"/>
      <c r="Q49" s="218"/>
    </row>
    <row r="50" spans="2:17" s="188" customFormat="1" ht="13.5" x14ac:dyDescent="0.25">
      <c r="B50" s="189"/>
      <c r="C50" s="1856"/>
      <c r="D50" s="365"/>
      <c r="E50" s="225" t="s">
        <v>1031</v>
      </c>
      <c r="F50" s="215" t="s">
        <v>2093</v>
      </c>
      <c r="G50" s="360"/>
      <c r="H50" s="221"/>
      <c r="I50" s="342"/>
      <c r="J50" s="1577"/>
      <c r="K50" s="215"/>
      <c r="L50" s="250"/>
      <c r="M50" s="338"/>
      <c r="N50" s="218"/>
      <c r="O50" s="208"/>
      <c r="P50" s="196"/>
      <c r="Q50" s="218"/>
    </row>
    <row r="51" spans="2:17" s="188" customFormat="1" ht="13.5" x14ac:dyDescent="0.25">
      <c r="B51" s="189"/>
      <c r="C51" s="1856"/>
      <c r="D51" s="365"/>
      <c r="E51" s="234" t="s">
        <v>1035</v>
      </c>
      <c r="F51" s="67" t="s">
        <v>2094</v>
      </c>
      <c r="G51" s="360"/>
      <c r="H51" s="221"/>
      <c r="I51" s="342"/>
      <c r="J51" s="1577"/>
      <c r="K51" s="215"/>
      <c r="L51" s="250"/>
      <c r="M51" s="338"/>
      <c r="N51" s="218"/>
      <c r="O51" s="208"/>
      <c r="P51" s="196"/>
      <c r="Q51" s="218"/>
    </row>
    <row r="52" spans="2:17" s="188" customFormat="1" ht="13.5" x14ac:dyDescent="0.25">
      <c r="B52" s="189"/>
      <c r="C52" s="215"/>
      <c r="D52" s="365"/>
      <c r="E52" s="234" t="s">
        <v>1039</v>
      </c>
      <c r="F52" s="215" t="s">
        <v>2095</v>
      </c>
      <c r="G52" s="360"/>
      <c r="H52" s="221"/>
      <c r="I52" s="342"/>
      <c r="J52" s="1577"/>
      <c r="K52" s="215"/>
      <c r="L52" s="250"/>
      <c r="M52" s="338"/>
      <c r="N52" s="218"/>
      <c r="O52" s="208"/>
      <c r="P52" s="196"/>
      <c r="Q52" s="218"/>
    </row>
    <row r="53" spans="2:17" s="188" customFormat="1" ht="13.5" x14ac:dyDescent="0.25">
      <c r="B53" s="189"/>
      <c r="C53" s="215"/>
      <c r="D53" s="365"/>
      <c r="E53" s="234"/>
      <c r="F53" s="215" t="s">
        <v>2096</v>
      </c>
      <c r="G53" s="360"/>
      <c r="H53" s="221"/>
      <c r="I53" s="342"/>
      <c r="J53" s="1577"/>
      <c r="K53" s="215"/>
      <c r="L53" s="250"/>
      <c r="M53" s="338"/>
      <c r="N53" s="218"/>
      <c r="O53" s="208"/>
      <c r="P53" s="196"/>
      <c r="Q53" s="218"/>
    </row>
    <row r="54" spans="2:17" s="188" customFormat="1" ht="13.5" x14ac:dyDescent="0.25">
      <c r="B54" s="189"/>
      <c r="C54" s="215"/>
      <c r="D54" s="365"/>
      <c r="E54" s="234"/>
      <c r="F54" s="215" t="s">
        <v>2097</v>
      </c>
      <c r="G54" s="360"/>
      <c r="H54" s="221"/>
      <c r="I54" s="342"/>
      <c r="J54" s="1577"/>
      <c r="K54" s="215"/>
      <c r="L54" s="250"/>
      <c r="M54" s="338"/>
      <c r="N54" s="218"/>
      <c r="O54" s="208"/>
      <c r="P54" s="196"/>
      <c r="Q54" s="218"/>
    </row>
    <row r="55" spans="2:17" s="188" customFormat="1" ht="13.5" x14ac:dyDescent="0.25">
      <c r="B55" s="189"/>
      <c r="C55" s="215"/>
      <c r="D55" s="365"/>
      <c r="E55" s="234"/>
      <c r="F55" s="215" t="s">
        <v>2098</v>
      </c>
      <c r="G55" s="360"/>
      <c r="H55" s="221"/>
      <c r="I55" s="342"/>
      <c r="J55" s="1577"/>
      <c r="K55" s="215"/>
      <c r="L55" s="250"/>
      <c r="M55" s="338"/>
      <c r="N55" s="218"/>
      <c r="O55" s="208"/>
      <c r="P55" s="196"/>
      <c r="Q55" s="218"/>
    </row>
    <row r="56" spans="2:17" s="188" customFormat="1" ht="13.5" x14ac:dyDescent="0.25">
      <c r="B56" s="189"/>
      <c r="C56" s="215"/>
      <c r="D56" s="365"/>
      <c r="E56" s="234"/>
      <c r="F56" s="215" t="s">
        <v>2099</v>
      </c>
      <c r="G56" s="360"/>
      <c r="H56" s="221"/>
      <c r="I56" s="342"/>
      <c r="J56" s="1577"/>
      <c r="K56" s="215"/>
      <c r="L56" s="250"/>
      <c r="M56" s="338"/>
      <c r="N56" s="218"/>
      <c r="O56" s="208"/>
      <c r="P56" s="196"/>
      <c r="Q56" s="218"/>
    </row>
    <row r="57" spans="2:17" s="188" customFormat="1" ht="13.5" x14ac:dyDescent="0.25">
      <c r="B57" s="189"/>
      <c r="C57" s="215"/>
      <c r="D57" s="365"/>
      <c r="E57" s="234"/>
      <c r="F57" s="215" t="s">
        <v>2100</v>
      </c>
      <c r="G57" s="360"/>
      <c r="H57" s="221"/>
      <c r="I57" s="342"/>
      <c r="J57" s="1577"/>
      <c r="K57" s="215"/>
      <c r="L57" s="250"/>
      <c r="M57" s="338"/>
      <c r="N57" s="218"/>
      <c r="O57" s="208"/>
      <c r="P57" s="196"/>
      <c r="Q57" s="218"/>
    </row>
    <row r="58" spans="2:17" s="188" customFormat="1" ht="13.5" x14ac:dyDescent="0.25">
      <c r="B58" s="189"/>
      <c r="C58" s="215"/>
      <c r="D58" s="365"/>
      <c r="E58" s="234"/>
      <c r="F58" s="215" t="s">
        <v>2115</v>
      </c>
      <c r="G58" s="360"/>
      <c r="H58" s="221"/>
      <c r="I58" s="342"/>
      <c r="J58" s="1577"/>
      <c r="K58" s="215"/>
      <c r="L58" s="250"/>
      <c r="M58" s="338"/>
      <c r="N58" s="218"/>
      <c r="O58" s="208"/>
      <c r="P58" s="196"/>
      <c r="Q58" s="218"/>
    </row>
    <row r="59" spans="2:17" s="188" customFormat="1" ht="13.5" x14ac:dyDescent="0.25">
      <c r="B59" s="189"/>
      <c r="C59" s="215"/>
      <c r="D59" s="365"/>
      <c r="E59" s="234"/>
      <c r="F59" s="215" t="s">
        <v>2116</v>
      </c>
      <c r="G59" s="360"/>
      <c r="H59" s="221"/>
      <c r="I59" s="342"/>
      <c r="J59" s="1577"/>
      <c r="K59" s="215"/>
      <c r="L59" s="250"/>
      <c r="M59" s="338"/>
      <c r="N59" s="218"/>
      <c r="O59" s="208"/>
      <c r="P59" s="196"/>
      <c r="Q59" s="218"/>
    </row>
    <row r="60" spans="2:17" s="188" customFormat="1" ht="13.5" x14ac:dyDescent="0.25">
      <c r="B60" s="189"/>
      <c r="C60" s="215"/>
      <c r="D60" s="365"/>
      <c r="E60" s="234" t="s">
        <v>1042</v>
      </c>
      <c r="F60" s="215" t="s">
        <v>1656</v>
      </c>
      <c r="G60" s="1586"/>
      <c r="H60" s="1860">
        <f>+I60/3850</f>
        <v>1.8155844155844158E-2</v>
      </c>
      <c r="I60" s="195">
        <v>69.900000000000006</v>
      </c>
      <c r="J60" s="1577"/>
      <c r="K60" s="215"/>
      <c r="L60" s="250"/>
      <c r="M60" s="338"/>
      <c r="N60" s="218"/>
      <c r="O60" s="208"/>
      <c r="P60" s="196"/>
      <c r="Q60" s="218"/>
    </row>
    <row r="61" spans="2:17" s="188" customFormat="1" ht="13.5" customHeight="1" x14ac:dyDescent="0.2">
      <c r="B61" s="261"/>
      <c r="C61" s="434"/>
      <c r="D61" s="402"/>
      <c r="E61" s="270"/>
      <c r="F61" s="312"/>
      <c r="G61" s="390"/>
      <c r="H61" s="2095"/>
      <c r="I61" s="350"/>
      <c r="J61" s="271"/>
      <c r="K61" s="271"/>
      <c r="L61" s="271"/>
      <c r="M61" s="314"/>
      <c r="N61" s="445"/>
      <c r="O61" s="445"/>
      <c r="P61" s="316"/>
      <c r="Q61" s="316"/>
    </row>
    <row r="62" spans="2:17" s="188" customFormat="1" ht="13.5" x14ac:dyDescent="0.25">
      <c r="B62" s="177" t="s">
        <v>378</v>
      </c>
      <c r="C62" s="377" t="s">
        <v>2103</v>
      </c>
      <c r="D62" s="365"/>
      <c r="E62" s="234" t="s">
        <v>27</v>
      </c>
      <c r="F62" s="215" t="s">
        <v>2079</v>
      </c>
      <c r="G62" s="357" t="s">
        <v>2248</v>
      </c>
      <c r="H62" s="221"/>
      <c r="I62" s="342"/>
      <c r="J62" s="1577"/>
      <c r="K62" s="196" t="s">
        <v>29</v>
      </c>
      <c r="L62" s="184" t="s">
        <v>30</v>
      </c>
      <c r="M62" s="1857">
        <v>5</v>
      </c>
      <c r="N62" s="335" t="s">
        <v>53</v>
      </c>
      <c r="O62" s="376" t="s">
        <v>32</v>
      </c>
      <c r="P62" s="319" t="s">
        <v>32</v>
      </c>
      <c r="Q62" s="185" t="s">
        <v>316</v>
      </c>
    </row>
    <row r="63" spans="2:17" s="188" customFormat="1" ht="13.5" x14ac:dyDescent="0.25">
      <c r="B63" s="189"/>
      <c r="C63" s="377" t="s">
        <v>2104</v>
      </c>
      <c r="D63" s="365"/>
      <c r="E63" s="234" t="s">
        <v>33</v>
      </c>
      <c r="F63" s="25" t="s">
        <v>1942</v>
      </c>
      <c r="G63" s="357" t="s">
        <v>2249</v>
      </c>
      <c r="H63" s="221"/>
      <c r="I63" s="342"/>
      <c r="J63" s="1577"/>
      <c r="K63" s="196"/>
      <c r="L63" s="250"/>
      <c r="M63" s="198"/>
      <c r="N63" s="339" t="s">
        <v>59</v>
      </c>
      <c r="O63" s="339" t="s">
        <v>2236</v>
      </c>
      <c r="P63" s="199" t="s">
        <v>2236</v>
      </c>
      <c r="Q63" s="205" t="s">
        <v>2237</v>
      </c>
    </row>
    <row r="64" spans="2:17" s="188" customFormat="1" ht="13.5" x14ac:dyDescent="0.25">
      <c r="B64" s="189"/>
      <c r="C64" s="377" t="s">
        <v>2105</v>
      </c>
      <c r="D64" s="365"/>
      <c r="E64" s="234" t="s">
        <v>36</v>
      </c>
      <c r="F64" s="243" t="s">
        <v>360</v>
      </c>
      <c r="G64" s="360"/>
      <c r="H64" s="221"/>
      <c r="I64" s="342"/>
      <c r="J64" s="1577"/>
      <c r="K64" s="250"/>
      <c r="L64" s="250"/>
      <c r="M64" s="198"/>
      <c r="N64" s="308" t="s">
        <v>2221</v>
      </c>
      <c r="O64" s="339"/>
      <c r="P64" s="199"/>
      <c r="Q64" s="199" t="s">
        <v>1090</v>
      </c>
    </row>
    <row r="65" spans="2:17" s="188" customFormat="1" ht="13.5" x14ac:dyDescent="0.25">
      <c r="B65" s="189"/>
      <c r="C65" s="215" t="s">
        <v>2109</v>
      </c>
      <c r="D65" s="365"/>
      <c r="E65" s="234"/>
      <c r="F65" s="243" t="s">
        <v>2068</v>
      </c>
      <c r="G65" s="360"/>
      <c r="H65" s="221"/>
      <c r="I65" s="342"/>
      <c r="J65" s="1577"/>
      <c r="K65" s="250"/>
      <c r="L65" s="250"/>
      <c r="M65" s="198"/>
      <c r="N65" s="361" t="s">
        <v>2222</v>
      </c>
      <c r="O65" s="218"/>
      <c r="P65" s="211"/>
      <c r="Q65" s="211"/>
    </row>
    <row r="66" spans="2:17" s="188" customFormat="1" ht="13.5" x14ac:dyDescent="0.25">
      <c r="B66" s="189"/>
      <c r="C66" s="215"/>
      <c r="D66" s="365"/>
      <c r="E66" s="234"/>
      <c r="F66" s="243" t="s">
        <v>2067</v>
      </c>
      <c r="G66" s="357"/>
      <c r="H66" s="221"/>
      <c r="I66" s="342"/>
      <c r="J66" s="1577"/>
      <c r="K66" s="250"/>
      <c r="L66" s="250"/>
      <c r="M66" s="198"/>
      <c r="N66" s="218"/>
      <c r="O66" s="196"/>
      <c r="P66" s="218" t="s">
        <v>240</v>
      </c>
      <c r="Q66" s="218" t="s">
        <v>240</v>
      </c>
    </row>
    <row r="67" spans="2:17" s="188" customFormat="1" ht="13.5" x14ac:dyDescent="0.25">
      <c r="B67" s="189"/>
      <c r="C67" s="1858" t="s">
        <v>37</v>
      </c>
      <c r="D67" s="365"/>
      <c r="E67" s="234" t="s">
        <v>39</v>
      </c>
      <c r="F67" s="25" t="s">
        <v>361</v>
      </c>
      <c r="G67" s="357" t="s">
        <v>2250</v>
      </c>
      <c r="H67" s="221"/>
      <c r="I67" s="342"/>
      <c r="J67" s="1577"/>
      <c r="K67" s="250"/>
      <c r="L67" s="250"/>
      <c r="M67" s="198"/>
      <c r="N67" s="218"/>
      <c r="O67" s="196"/>
      <c r="P67" s="218" t="s">
        <v>243</v>
      </c>
      <c r="Q67" s="218" t="s">
        <v>243</v>
      </c>
    </row>
    <row r="68" spans="2:17" s="188" customFormat="1" ht="13.5" x14ac:dyDescent="0.25">
      <c r="B68" s="189"/>
      <c r="C68" s="190" t="s">
        <v>1727</v>
      </c>
      <c r="D68" s="365"/>
      <c r="E68" s="234"/>
      <c r="F68" s="25" t="s">
        <v>362</v>
      </c>
      <c r="G68" s="357" t="s">
        <v>2249</v>
      </c>
      <c r="H68" s="221"/>
      <c r="I68" s="342"/>
      <c r="J68" s="1577"/>
      <c r="K68" s="250"/>
      <c r="L68" s="250"/>
      <c r="M68" s="198"/>
      <c r="N68" s="218"/>
      <c r="O68" s="196"/>
      <c r="P68" s="218" t="s">
        <v>42</v>
      </c>
      <c r="Q68" s="218" t="s">
        <v>42</v>
      </c>
    </row>
    <row r="69" spans="2:17" s="188" customFormat="1" ht="13.5" x14ac:dyDescent="0.25">
      <c r="B69" s="189"/>
      <c r="C69" s="215" t="s">
        <v>371</v>
      </c>
      <c r="D69" s="365"/>
      <c r="E69" s="234" t="s">
        <v>141</v>
      </c>
      <c r="F69" s="25" t="s">
        <v>2106</v>
      </c>
      <c r="G69" s="360"/>
      <c r="H69" s="221"/>
      <c r="I69" s="342"/>
      <c r="J69" s="1577"/>
      <c r="K69" s="250"/>
      <c r="L69" s="250"/>
      <c r="M69" s="198"/>
      <c r="N69" s="218"/>
      <c r="O69" s="196"/>
      <c r="P69" s="218"/>
      <c r="Q69" s="218"/>
    </row>
    <row r="70" spans="2:17" s="188" customFormat="1" ht="13.5" x14ac:dyDescent="0.25">
      <c r="B70" s="189"/>
      <c r="C70" s="215" t="s">
        <v>363</v>
      </c>
      <c r="D70" s="365"/>
      <c r="E70" s="234"/>
      <c r="F70" s="243" t="s">
        <v>2107</v>
      </c>
      <c r="G70" s="360"/>
      <c r="H70" s="221"/>
      <c r="I70" s="342"/>
      <c r="J70" s="1577"/>
      <c r="K70" s="250"/>
      <c r="L70" s="250"/>
      <c r="M70" s="198"/>
      <c r="N70" s="218"/>
      <c r="O70" s="196"/>
      <c r="P70" s="218" t="s">
        <v>319</v>
      </c>
      <c r="Q70" s="218" t="s">
        <v>319</v>
      </c>
    </row>
    <row r="71" spans="2:17" s="188" customFormat="1" ht="13.5" x14ac:dyDescent="0.25">
      <c r="B71" s="189"/>
      <c r="C71" s="215" t="s">
        <v>372</v>
      </c>
      <c r="D71" s="365"/>
      <c r="E71" s="234" t="s">
        <v>283</v>
      </c>
      <c r="F71" s="25" t="s">
        <v>355</v>
      </c>
      <c r="G71" s="360"/>
      <c r="H71" s="221"/>
      <c r="I71" s="342"/>
      <c r="J71" s="1577"/>
      <c r="K71" s="250"/>
      <c r="L71" s="250"/>
      <c r="M71" s="198"/>
      <c r="N71" s="218"/>
      <c r="O71" s="196"/>
      <c r="P71" s="218" t="s">
        <v>321</v>
      </c>
      <c r="Q71" s="218" t="s">
        <v>321</v>
      </c>
    </row>
    <row r="72" spans="2:17" s="188" customFormat="1" ht="13.5" x14ac:dyDescent="0.25">
      <c r="B72" s="189"/>
      <c r="C72" s="215" t="s">
        <v>2869</v>
      </c>
      <c r="D72" s="365"/>
      <c r="E72" s="234" t="s">
        <v>210</v>
      </c>
      <c r="F72" s="243" t="s">
        <v>373</v>
      </c>
      <c r="G72" s="360"/>
      <c r="H72" s="221"/>
      <c r="I72" s="342"/>
      <c r="J72" s="1577"/>
      <c r="K72" s="250"/>
      <c r="L72" s="250"/>
      <c r="M72" s="198"/>
      <c r="N72" s="218"/>
      <c r="O72" s="196"/>
      <c r="P72" s="218" t="s">
        <v>322</v>
      </c>
      <c r="Q72" s="218" t="s">
        <v>322</v>
      </c>
    </row>
    <row r="73" spans="2:17" s="188" customFormat="1" ht="13.5" x14ac:dyDescent="0.25">
      <c r="B73" s="189"/>
      <c r="C73" s="215"/>
      <c r="D73" s="365"/>
      <c r="E73" s="234"/>
      <c r="F73" s="243" t="s">
        <v>374</v>
      </c>
      <c r="G73" s="360"/>
      <c r="H73" s="221"/>
      <c r="I73" s="342"/>
      <c r="J73" s="1577"/>
      <c r="K73" s="250"/>
      <c r="L73" s="250"/>
      <c r="M73" s="198"/>
      <c r="N73" s="218"/>
      <c r="O73" s="196"/>
      <c r="P73" s="218"/>
      <c r="Q73" s="218"/>
    </row>
    <row r="74" spans="2:17" s="188" customFormat="1" ht="13.5" x14ac:dyDescent="0.25">
      <c r="B74" s="189"/>
      <c r="C74" s="215"/>
      <c r="D74" s="365"/>
      <c r="E74" s="234" t="s">
        <v>214</v>
      </c>
      <c r="F74" s="15" t="s">
        <v>2866</v>
      </c>
      <c r="G74" s="360"/>
      <c r="H74" s="221"/>
      <c r="I74" s="342"/>
      <c r="J74" s="1577"/>
      <c r="K74" s="250"/>
      <c r="L74" s="250"/>
      <c r="M74" s="198"/>
      <c r="N74" s="218"/>
      <c r="O74" s="196"/>
      <c r="P74" s="218"/>
      <c r="Q74" s="218"/>
    </row>
    <row r="75" spans="2:17" s="188" customFormat="1" ht="13.5" x14ac:dyDescent="0.25">
      <c r="B75" s="189"/>
      <c r="C75" s="215"/>
      <c r="D75" s="365"/>
      <c r="E75" s="400"/>
      <c r="F75" s="15" t="s">
        <v>2841</v>
      </c>
      <c r="G75" s="360"/>
      <c r="H75" s="221"/>
      <c r="I75" s="342"/>
      <c r="J75" s="1577"/>
      <c r="K75" s="250"/>
      <c r="L75" s="250"/>
      <c r="M75" s="198"/>
      <c r="N75" s="218"/>
      <c r="O75" s="196"/>
      <c r="P75" s="218"/>
      <c r="Q75" s="218"/>
    </row>
    <row r="76" spans="2:17" s="188" customFormat="1" ht="13.5" x14ac:dyDescent="0.25">
      <c r="B76" s="189"/>
      <c r="C76" s="215"/>
      <c r="D76" s="365"/>
      <c r="E76" s="400"/>
      <c r="F76" s="15" t="s">
        <v>2867</v>
      </c>
      <c r="G76" s="360"/>
      <c r="H76" s="221"/>
      <c r="I76" s="342"/>
      <c r="J76" s="1577"/>
      <c r="K76" s="250"/>
      <c r="L76" s="250"/>
      <c r="M76" s="198"/>
      <c r="N76" s="218"/>
      <c r="O76" s="196"/>
      <c r="P76" s="218"/>
      <c r="Q76" s="218"/>
    </row>
    <row r="77" spans="2:17" s="188" customFormat="1" ht="13.5" x14ac:dyDescent="0.25">
      <c r="B77" s="189"/>
      <c r="C77" s="215"/>
      <c r="D77" s="365"/>
      <c r="E77" s="234"/>
      <c r="F77" s="20" t="s">
        <v>2843</v>
      </c>
      <c r="G77" s="360"/>
      <c r="H77" s="364"/>
      <c r="I77" s="342"/>
      <c r="J77" s="1577"/>
      <c r="K77" s="250"/>
      <c r="L77" s="250"/>
      <c r="M77" s="198"/>
      <c r="N77" s="218"/>
      <c r="O77" s="196"/>
      <c r="P77" s="218"/>
      <c r="Q77" s="218"/>
    </row>
    <row r="78" spans="2:17" s="188" customFormat="1" ht="13.5" x14ac:dyDescent="0.25">
      <c r="B78" s="189"/>
      <c r="C78" s="215"/>
      <c r="D78" s="365"/>
      <c r="E78" s="234" t="s">
        <v>302</v>
      </c>
      <c r="F78" s="27" t="s">
        <v>1656</v>
      </c>
      <c r="G78" s="360"/>
      <c r="H78" s="364">
        <f>+I78/3850</f>
        <v>6.363636363636363E-2</v>
      </c>
      <c r="I78" s="342">
        <v>245</v>
      </c>
      <c r="J78" s="1577"/>
      <c r="K78" s="250"/>
      <c r="L78" s="250"/>
      <c r="M78" s="198"/>
      <c r="N78" s="218"/>
      <c r="O78" s="196"/>
      <c r="P78" s="218"/>
      <c r="Q78" s="218"/>
    </row>
    <row r="79" spans="2:17" s="188" customFormat="1" ht="13.5" x14ac:dyDescent="0.25">
      <c r="B79" s="189"/>
      <c r="C79" s="215"/>
      <c r="D79" s="365"/>
      <c r="E79" s="1859" t="s">
        <v>44</v>
      </c>
      <c r="F79" s="215"/>
      <c r="G79" s="360"/>
      <c r="H79" s="221"/>
      <c r="I79" s="342"/>
      <c r="J79" s="1577"/>
      <c r="K79" s="250"/>
      <c r="L79" s="250"/>
      <c r="M79" s="198"/>
      <c r="N79" s="218"/>
      <c r="O79" s="196"/>
      <c r="P79" s="218"/>
      <c r="Q79" s="218"/>
    </row>
    <row r="80" spans="2:17" s="188" customFormat="1" ht="13.5" x14ac:dyDescent="0.25">
      <c r="B80" s="189"/>
      <c r="C80" s="215"/>
      <c r="D80" s="365"/>
      <c r="E80" s="234" t="s">
        <v>46</v>
      </c>
      <c r="F80" s="215" t="s">
        <v>2108</v>
      </c>
      <c r="G80" s="360"/>
      <c r="H80" s="221"/>
      <c r="I80" s="342"/>
      <c r="J80" s="1577"/>
      <c r="K80" s="250"/>
      <c r="L80" s="250"/>
      <c r="M80" s="198"/>
      <c r="N80" s="218"/>
      <c r="O80" s="196"/>
      <c r="P80" s="218"/>
      <c r="Q80" s="218"/>
    </row>
    <row r="81" spans="2:17" s="188" customFormat="1" ht="13.5" x14ac:dyDescent="0.25">
      <c r="B81" s="261"/>
      <c r="C81" s="370"/>
      <c r="D81" s="389"/>
      <c r="E81" s="270"/>
      <c r="F81" s="370"/>
      <c r="G81" s="390"/>
      <c r="H81" s="391"/>
      <c r="I81" s="350"/>
      <c r="J81" s="271"/>
      <c r="K81" s="305"/>
      <c r="L81" s="305"/>
      <c r="M81" s="314"/>
      <c r="N81" s="351"/>
      <c r="O81" s="266"/>
      <c r="P81" s="351"/>
      <c r="Q81" s="351"/>
    </row>
    <row r="82" spans="2:17" s="188" customFormat="1" ht="13.5" x14ac:dyDescent="0.2">
      <c r="B82" s="189" t="s">
        <v>380</v>
      </c>
      <c r="C82" s="356" t="s">
        <v>1925</v>
      </c>
      <c r="D82" s="215"/>
      <c r="E82" s="234" t="s">
        <v>27</v>
      </c>
      <c r="F82" s="25" t="s">
        <v>1670</v>
      </c>
      <c r="G82" s="393" t="s">
        <v>2248</v>
      </c>
      <c r="H82" s="364"/>
      <c r="I82" s="358"/>
      <c r="J82" s="359" t="s">
        <v>30</v>
      </c>
      <c r="K82" s="218" t="s">
        <v>29</v>
      </c>
      <c r="L82" s="407" t="s">
        <v>30</v>
      </c>
      <c r="M82" s="196">
        <v>5</v>
      </c>
      <c r="N82" s="335" t="s">
        <v>53</v>
      </c>
      <c r="O82" s="376" t="s">
        <v>32</v>
      </c>
      <c r="P82" s="319" t="s">
        <v>32</v>
      </c>
      <c r="Q82" s="185" t="s">
        <v>316</v>
      </c>
    </row>
    <row r="83" spans="2:17" s="188" customFormat="1" ht="13.5" x14ac:dyDescent="0.2">
      <c r="B83" s="189"/>
      <c r="C83" s="356" t="s">
        <v>1926</v>
      </c>
      <c r="D83" s="215"/>
      <c r="E83" s="234" t="s">
        <v>33</v>
      </c>
      <c r="F83" s="25" t="s">
        <v>2066</v>
      </c>
      <c r="G83" s="357" t="s">
        <v>2249</v>
      </c>
      <c r="H83" s="213"/>
      <c r="I83" s="195"/>
      <c r="J83" s="191"/>
      <c r="K83" s="218"/>
      <c r="L83" s="215"/>
      <c r="M83" s="196"/>
      <c r="N83" s="339" t="s">
        <v>59</v>
      </c>
      <c r="O83" s="339" t="s">
        <v>2236</v>
      </c>
      <c r="P83" s="199" t="s">
        <v>2236</v>
      </c>
      <c r="Q83" s="205" t="s">
        <v>2237</v>
      </c>
    </row>
    <row r="84" spans="2:17" s="188" customFormat="1" ht="13.5" x14ac:dyDescent="0.25">
      <c r="B84" s="189"/>
      <c r="C84" s="396" t="s">
        <v>381</v>
      </c>
      <c r="D84" s="365"/>
      <c r="E84" s="234" t="s">
        <v>36</v>
      </c>
      <c r="F84" s="25" t="s">
        <v>361</v>
      </c>
      <c r="G84" s="357" t="s">
        <v>2250</v>
      </c>
      <c r="H84" s="213"/>
      <c r="I84" s="195"/>
      <c r="J84" s="191"/>
      <c r="K84" s="191"/>
      <c r="L84" s="215"/>
      <c r="M84" s="198"/>
      <c r="N84" s="308" t="s">
        <v>2221</v>
      </c>
      <c r="O84" s="339"/>
      <c r="P84" s="199"/>
      <c r="Q84" s="199" t="s">
        <v>1090</v>
      </c>
    </row>
    <row r="85" spans="2:17" s="188" customFormat="1" ht="13.5" x14ac:dyDescent="0.2">
      <c r="B85" s="189"/>
      <c r="D85" s="345"/>
      <c r="E85" s="234"/>
      <c r="F85" s="25" t="s">
        <v>362</v>
      </c>
      <c r="G85" s="357" t="s">
        <v>2249</v>
      </c>
      <c r="H85" s="213"/>
      <c r="I85" s="195"/>
      <c r="J85" s="191"/>
      <c r="K85" s="191"/>
      <c r="L85" s="215"/>
      <c r="M85" s="198"/>
      <c r="N85" s="361" t="s">
        <v>2222</v>
      </c>
      <c r="O85" s="218"/>
      <c r="P85" s="211"/>
      <c r="Q85" s="211"/>
    </row>
    <row r="86" spans="2:17" s="188" customFormat="1" ht="13.5" x14ac:dyDescent="0.2">
      <c r="B86" s="189"/>
      <c r="D86" s="1580"/>
      <c r="E86" s="234" t="s">
        <v>39</v>
      </c>
      <c r="F86" s="25" t="s">
        <v>2106</v>
      </c>
      <c r="G86" s="357"/>
      <c r="H86" s="213"/>
      <c r="I86" s="195"/>
      <c r="J86" s="1577"/>
      <c r="K86" s="1577"/>
      <c r="L86" s="215"/>
      <c r="M86" s="198"/>
      <c r="N86" s="361"/>
      <c r="O86" s="26"/>
      <c r="P86" s="211"/>
      <c r="Q86" s="211"/>
    </row>
    <row r="87" spans="2:17" s="188" customFormat="1" ht="13.5" x14ac:dyDescent="0.2">
      <c r="B87" s="189"/>
      <c r="D87" s="1580"/>
      <c r="E87" s="234"/>
      <c r="F87" s="243" t="s">
        <v>2107</v>
      </c>
      <c r="G87" s="357"/>
      <c r="H87" s="213"/>
      <c r="I87" s="195"/>
      <c r="J87" s="1577"/>
      <c r="K87" s="1577"/>
      <c r="L87" s="215"/>
      <c r="M87" s="198"/>
      <c r="N87" s="361"/>
      <c r="O87" s="26"/>
      <c r="P87" s="211"/>
      <c r="Q87" s="211"/>
    </row>
    <row r="88" spans="2:17" s="188" customFormat="1" ht="13.5" x14ac:dyDescent="0.2">
      <c r="B88" s="189"/>
      <c r="C88" s="202" t="s">
        <v>37</v>
      </c>
      <c r="D88" s="345"/>
      <c r="E88" s="234" t="s">
        <v>141</v>
      </c>
      <c r="F88" s="25" t="s">
        <v>355</v>
      </c>
      <c r="G88" s="360"/>
      <c r="H88" s="213"/>
      <c r="I88" s="195"/>
      <c r="J88" s="191"/>
      <c r="K88" s="191"/>
      <c r="L88" s="215"/>
      <c r="M88" s="198"/>
      <c r="N88" s="218"/>
      <c r="O88" s="26"/>
      <c r="P88" s="211" t="s">
        <v>240</v>
      </c>
      <c r="Q88" s="211" t="s">
        <v>240</v>
      </c>
    </row>
    <row r="89" spans="2:17" s="188" customFormat="1" ht="13.5" x14ac:dyDescent="0.25">
      <c r="B89" s="189"/>
      <c r="C89" s="190" t="s">
        <v>1727</v>
      </c>
      <c r="D89" s="345"/>
      <c r="E89" s="234" t="s">
        <v>283</v>
      </c>
      <c r="F89" s="243" t="s">
        <v>373</v>
      </c>
      <c r="G89" s="360"/>
      <c r="H89" s="213"/>
      <c r="I89" s="195"/>
      <c r="J89" s="191"/>
      <c r="K89" s="191"/>
      <c r="L89" s="215"/>
      <c r="M89" s="198"/>
      <c r="N89" s="218"/>
      <c r="O89" s="26"/>
      <c r="P89" s="214" t="s">
        <v>243</v>
      </c>
      <c r="Q89" s="214" t="s">
        <v>243</v>
      </c>
    </row>
    <row r="90" spans="2:17" s="188" customFormat="1" ht="13.5" x14ac:dyDescent="0.2">
      <c r="B90" s="189"/>
      <c r="C90" s="215" t="s">
        <v>371</v>
      </c>
      <c r="D90" s="345"/>
      <c r="E90" s="234"/>
      <c r="F90" s="243" t="s">
        <v>374</v>
      </c>
      <c r="G90" s="360"/>
      <c r="H90" s="213"/>
      <c r="I90" s="195"/>
      <c r="J90" s="191"/>
      <c r="K90" s="191"/>
      <c r="L90" s="215"/>
      <c r="M90" s="198"/>
      <c r="N90" s="218"/>
      <c r="O90" s="26"/>
      <c r="P90" s="200" t="s">
        <v>42</v>
      </c>
      <c r="Q90" s="200" t="s">
        <v>42</v>
      </c>
    </row>
    <row r="91" spans="2:17" s="188" customFormat="1" ht="13.5" x14ac:dyDescent="0.25">
      <c r="B91" s="189"/>
      <c r="C91" s="215" t="s">
        <v>363</v>
      </c>
      <c r="D91" s="365"/>
      <c r="E91" s="234" t="s">
        <v>210</v>
      </c>
      <c r="F91" s="15" t="s">
        <v>2866</v>
      </c>
      <c r="G91" s="360"/>
      <c r="H91" s="213"/>
      <c r="I91" s="195"/>
      <c r="J91" s="191"/>
      <c r="K91" s="191"/>
      <c r="L91" s="215"/>
      <c r="M91" s="198"/>
      <c r="N91" s="218"/>
      <c r="O91" s="26"/>
      <c r="P91" s="211"/>
      <c r="Q91" s="211"/>
    </row>
    <row r="92" spans="2:17" s="188" customFormat="1" ht="13.5" x14ac:dyDescent="0.25">
      <c r="B92" s="189"/>
      <c r="C92" s="290" t="s">
        <v>372</v>
      </c>
      <c r="D92" s="365"/>
      <c r="E92" s="400"/>
      <c r="F92" s="15" t="s">
        <v>2841</v>
      </c>
      <c r="G92" s="360"/>
      <c r="H92" s="213"/>
      <c r="I92" s="195"/>
      <c r="J92" s="191"/>
      <c r="K92" s="191"/>
      <c r="L92" s="215"/>
      <c r="M92" s="198"/>
      <c r="N92" s="218"/>
      <c r="O92" s="26"/>
      <c r="P92" s="211" t="s">
        <v>319</v>
      </c>
      <c r="Q92" s="211" t="s">
        <v>319</v>
      </c>
    </row>
    <row r="93" spans="2:17" s="188" customFormat="1" ht="13.5" x14ac:dyDescent="0.25">
      <c r="B93" s="189"/>
      <c r="C93" s="258" t="s">
        <v>2869</v>
      </c>
      <c r="D93" s="365"/>
      <c r="E93" s="400"/>
      <c r="F93" s="15" t="s">
        <v>2867</v>
      </c>
      <c r="G93" s="360"/>
      <c r="H93" s="364"/>
      <c r="I93" s="358"/>
      <c r="J93" s="191"/>
      <c r="K93" s="191"/>
      <c r="L93" s="215"/>
      <c r="M93" s="198"/>
      <c r="N93" s="218"/>
      <c r="O93" s="26"/>
      <c r="P93" s="214" t="s">
        <v>321</v>
      </c>
      <c r="Q93" s="214" t="s">
        <v>321</v>
      </c>
    </row>
    <row r="94" spans="2:17" s="188" customFormat="1" ht="13.5" x14ac:dyDescent="0.25">
      <c r="B94" s="189"/>
      <c r="C94" s="258"/>
      <c r="D94" s="365"/>
      <c r="E94" s="234"/>
      <c r="F94" s="20" t="s">
        <v>2843</v>
      </c>
      <c r="G94" s="360"/>
      <c r="H94" s="1802"/>
      <c r="I94" s="1803"/>
      <c r="J94" s="191"/>
      <c r="K94" s="191"/>
      <c r="L94" s="215"/>
      <c r="M94" s="198"/>
      <c r="N94" s="218"/>
      <c r="O94" s="26"/>
      <c r="P94" s="200" t="s">
        <v>322</v>
      </c>
      <c r="Q94" s="200" t="s">
        <v>322</v>
      </c>
    </row>
    <row r="95" spans="2:17" s="188" customFormat="1" ht="13.5" x14ac:dyDescent="0.25">
      <c r="B95" s="189"/>
      <c r="C95" s="219"/>
      <c r="D95" s="365"/>
      <c r="E95" s="234" t="s">
        <v>214</v>
      </c>
      <c r="F95" s="27" t="s">
        <v>2175</v>
      </c>
      <c r="G95" s="360"/>
      <c r="H95" s="1802"/>
      <c r="I95" s="1803"/>
      <c r="J95" s="191"/>
      <c r="K95" s="191"/>
      <c r="L95" s="215"/>
      <c r="M95" s="198"/>
      <c r="N95" s="218"/>
      <c r="O95" s="26"/>
      <c r="P95" s="200"/>
      <c r="Q95" s="200"/>
    </row>
    <row r="96" spans="2:17" s="188" customFormat="1" ht="13.5" x14ac:dyDescent="0.2">
      <c r="B96" s="189"/>
      <c r="C96" s="258"/>
      <c r="D96" s="257"/>
      <c r="E96" s="234"/>
      <c r="F96" s="27" t="s">
        <v>2176</v>
      </c>
      <c r="G96" s="360"/>
      <c r="H96" s="1802"/>
      <c r="I96" s="1803"/>
      <c r="J96" s="191"/>
      <c r="K96" s="191"/>
      <c r="L96" s="215"/>
      <c r="M96" s="198"/>
      <c r="N96" s="218"/>
      <c r="O96" s="26"/>
      <c r="P96" s="200"/>
      <c r="Q96" s="200"/>
    </row>
    <row r="97" spans="2:17" s="188" customFormat="1" ht="13.5" x14ac:dyDescent="0.2">
      <c r="B97" s="189"/>
      <c r="C97" s="258"/>
      <c r="D97" s="367"/>
      <c r="E97" s="234"/>
      <c r="F97" s="27" t="s">
        <v>2177</v>
      </c>
      <c r="G97" s="360"/>
      <c r="H97" s="1802"/>
      <c r="I97" s="1803"/>
      <c r="J97" s="1577"/>
      <c r="K97" s="1577"/>
      <c r="L97" s="215"/>
      <c r="M97" s="198"/>
      <c r="N97" s="218"/>
      <c r="O97" s="26"/>
      <c r="P97" s="200"/>
      <c r="Q97" s="200"/>
    </row>
    <row r="98" spans="2:17" s="188" customFormat="1" ht="13.5" x14ac:dyDescent="0.2">
      <c r="B98" s="261"/>
      <c r="C98" s="408"/>
      <c r="D98" s="402"/>
      <c r="E98" s="270" t="s">
        <v>302</v>
      </c>
      <c r="F98" s="435" t="s">
        <v>1656</v>
      </c>
      <c r="G98" s="390"/>
      <c r="H98" s="1802">
        <f>+I98/3850</f>
        <v>4.1272727272727273E-2</v>
      </c>
      <c r="I98" s="1803">
        <v>158.9</v>
      </c>
      <c r="J98" s="271"/>
      <c r="K98" s="271"/>
      <c r="L98" s="406"/>
      <c r="M98" s="314"/>
      <c r="N98" s="351"/>
      <c r="O98" s="409"/>
      <c r="P98" s="315"/>
      <c r="Q98" s="371"/>
    </row>
    <row r="99" spans="2:17" s="188" customFormat="1" ht="13.5" x14ac:dyDescent="0.2">
      <c r="B99" s="177" t="s">
        <v>382</v>
      </c>
      <c r="C99" s="356" t="s">
        <v>1927</v>
      </c>
      <c r="D99" s="215"/>
      <c r="E99" s="234" t="s">
        <v>27</v>
      </c>
      <c r="F99" s="25" t="s">
        <v>1670</v>
      </c>
      <c r="G99" s="393" t="s">
        <v>2248</v>
      </c>
      <c r="H99" s="1804"/>
      <c r="I99" s="1805"/>
      <c r="J99" s="184" t="s">
        <v>30</v>
      </c>
      <c r="K99" s="218" t="s">
        <v>29</v>
      </c>
      <c r="L99" s="407" t="s">
        <v>30</v>
      </c>
      <c r="M99" s="196">
        <v>5</v>
      </c>
      <c r="N99" s="335" t="s">
        <v>53</v>
      </c>
      <c r="O99" s="376" t="s">
        <v>32</v>
      </c>
      <c r="P99" s="319" t="s">
        <v>32</v>
      </c>
      <c r="Q99" s="185" t="s">
        <v>316</v>
      </c>
    </row>
    <row r="100" spans="2:17" s="188" customFormat="1" ht="13.5" x14ac:dyDescent="0.2">
      <c r="B100" s="189"/>
      <c r="C100" s="356" t="s">
        <v>383</v>
      </c>
      <c r="D100" s="215"/>
      <c r="E100" s="234" t="s">
        <v>33</v>
      </c>
      <c r="F100" s="25" t="s">
        <v>1942</v>
      </c>
      <c r="G100" s="357" t="s">
        <v>2249</v>
      </c>
      <c r="H100" s="421"/>
      <c r="I100" s="1803"/>
      <c r="J100" s="191"/>
      <c r="K100" s="218"/>
      <c r="L100" s="208"/>
      <c r="M100" s="196"/>
      <c r="N100" s="339" t="s">
        <v>59</v>
      </c>
      <c r="O100" s="339" t="s">
        <v>2236</v>
      </c>
      <c r="P100" s="199" t="s">
        <v>2236</v>
      </c>
      <c r="Q100" s="205" t="s">
        <v>2237</v>
      </c>
    </row>
    <row r="101" spans="2:17" s="188" customFormat="1" ht="13.5" x14ac:dyDescent="0.2">
      <c r="B101" s="189"/>
      <c r="C101" s="286" t="s">
        <v>2167</v>
      </c>
      <c r="D101" s="345"/>
      <c r="E101" s="234" t="s">
        <v>36</v>
      </c>
      <c r="F101" s="243" t="s">
        <v>360</v>
      </c>
      <c r="G101" s="360"/>
      <c r="H101" s="421"/>
      <c r="I101" s="1803"/>
      <c r="J101" s="191"/>
      <c r="K101" s="191"/>
      <c r="L101" s="215"/>
      <c r="M101" s="250"/>
      <c r="N101" s="308" t="s">
        <v>2221</v>
      </c>
      <c r="O101" s="339"/>
      <c r="P101" s="199"/>
      <c r="Q101" s="199" t="s">
        <v>1090</v>
      </c>
    </row>
    <row r="102" spans="2:17" s="188" customFormat="1" ht="13.5" x14ac:dyDescent="0.2">
      <c r="B102" s="189"/>
      <c r="C102" s="290" t="s">
        <v>384</v>
      </c>
      <c r="D102" s="345"/>
      <c r="E102" s="234"/>
      <c r="F102" s="243" t="s">
        <v>2068</v>
      </c>
      <c r="G102" s="360"/>
      <c r="H102" s="1806"/>
      <c r="I102" s="1803"/>
      <c r="J102" s="191"/>
      <c r="K102" s="191"/>
      <c r="L102" s="215"/>
      <c r="M102" s="250"/>
      <c r="N102" s="361" t="s">
        <v>2222</v>
      </c>
      <c r="O102" s="218"/>
      <c r="P102" s="211"/>
      <c r="Q102" s="211"/>
    </row>
    <row r="103" spans="2:17" s="188" customFormat="1" ht="13.5" x14ac:dyDescent="0.2">
      <c r="B103" s="189"/>
      <c r="C103" s="290"/>
      <c r="D103" s="345"/>
      <c r="E103" s="234"/>
      <c r="F103" s="243" t="s">
        <v>2067</v>
      </c>
      <c r="G103" s="360"/>
      <c r="H103" s="421"/>
      <c r="I103" s="1803"/>
      <c r="J103" s="191"/>
      <c r="K103" s="191"/>
      <c r="L103" s="215"/>
      <c r="M103" s="250"/>
      <c r="N103" s="308"/>
      <c r="O103" s="26"/>
      <c r="P103" s="199"/>
      <c r="Q103" s="199"/>
    </row>
    <row r="104" spans="2:17" s="188" customFormat="1" ht="13.5" x14ac:dyDescent="0.2">
      <c r="B104" s="189"/>
      <c r="C104" s="202" t="s">
        <v>37</v>
      </c>
      <c r="D104" s="345"/>
      <c r="E104" s="234" t="s">
        <v>39</v>
      </c>
      <c r="F104" s="25" t="s">
        <v>2106</v>
      </c>
      <c r="G104" s="360"/>
      <c r="H104" s="421"/>
      <c r="I104" s="1803"/>
      <c r="J104" s="191"/>
      <c r="K104" s="191"/>
      <c r="L104" s="215"/>
      <c r="M104" s="250"/>
      <c r="N104" s="308"/>
      <c r="O104" s="26"/>
      <c r="P104" s="199"/>
      <c r="Q104" s="199"/>
    </row>
    <row r="105" spans="2:17" s="188" customFormat="1" ht="13.5" x14ac:dyDescent="0.2">
      <c r="B105" s="189"/>
      <c r="C105" s="190" t="s">
        <v>1727</v>
      </c>
      <c r="D105" s="345"/>
      <c r="E105" s="234"/>
      <c r="F105" s="243" t="s">
        <v>2107</v>
      </c>
      <c r="G105" s="1586"/>
      <c r="H105" s="1807"/>
      <c r="I105" s="1803"/>
      <c r="J105" s="191"/>
      <c r="K105" s="191"/>
      <c r="L105" s="215"/>
      <c r="M105" s="196"/>
      <c r="N105" s="361"/>
      <c r="O105" s="26"/>
      <c r="P105" s="211"/>
      <c r="Q105" s="211"/>
    </row>
    <row r="106" spans="2:17" s="188" customFormat="1" ht="13.5" x14ac:dyDescent="0.2">
      <c r="B106" s="189"/>
      <c r="C106" s="215" t="s">
        <v>363</v>
      </c>
      <c r="D106" s="345"/>
      <c r="E106" s="234" t="s">
        <v>141</v>
      </c>
      <c r="F106" s="243" t="s">
        <v>373</v>
      </c>
      <c r="G106" s="383"/>
      <c r="H106" s="1802"/>
      <c r="I106" s="1803"/>
      <c r="J106" s="191"/>
      <c r="K106" s="191"/>
      <c r="L106" s="215"/>
      <c r="M106" s="410"/>
      <c r="N106" s="361"/>
      <c r="O106" s="26"/>
      <c r="P106" s="211" t="s">
        <v>240</v>
      </c>
      <c r="Q106" s="211" t="s">
        <v>240</v>
      </c>
    </row>
    <row r="107" spans="2:17" s="188" customFormat="1" ht="13.5" x14ac:dyDescent="0.25">
      <c r="B107" s="189"/>
      <c r="C107" s="290" t="s">
        <v>385</v>
      </c>
      <c r="D107" s="345"/>
      <c r="E107" s="234"/>
      <c r="F107" s="243" t="s">
        <v>374</v>
      </c>
      <c r="G107" s="360"/>
      <c r="H107" s="411"/>
      <c r="I107" s="195"/>
      <c r="J107" s="191"/>
      <c r="K107" s="191"/>
      <c r="L107" s="215"/>
      <c r="M107" s="410"/>
      <c r="N107" s="361"/>
      <c r="O107" s="26"/>
      <c r="P107" s="214" t="s">
        <v>243</v>
      </c>
      <c r="Q107" s="214" t="s">
        <v>243</v>
      </c>
    </row>
    <row r="108" spans="2:17" s="188" customFormat="1" ht="13.5" x14ac:dyDescent="0.25">
      <c r="B108" s="189"/>
      <c r="C108" s="290" t="s">
        <v>386</v>
      </c>
      <c r="D108" s="1580"/>
      <c r="E108" s="234" t="s">
        <v>283</v>
      </c>
      <c r="F108" s="2093" t="s">
        <v>2842</v>
      </c>
      <c r="G108" s="360"/>
      <c r="H108" s="213"/>
      <c r="I108" s="195"/>
      <c r="J108" s="191"/>
      <c r="K108" s="191"/>
      <c r="L108" s="215"/>
      <c r="M108" s="410"/>
      <c r="N108" s="361"/>
      <c r="O108" s="26"/>
      <c r="P108" s="200" t="s">
        <v>42</v>
      </c>
      <c r="Q108" s="200" t="s">
        <v>42</v>
      </c>
    </row>
    <row r="109" spans="2:17" s="188" customFormat="1" ht="13.5" x14ac:dyDescent="0.25">
      <c r="B109" s="189"/>
      <c r="C109" s="290" t="s">
        <v>371</v>
      </c>
      <c r="D109" s="1580"/>
      <c r="E109" s="400"/>
      <c r="F109" s="2093" t="s">
        <v>2841</v>
      </c>
      <c r="G109" s="360"/>
      <c r="H109" s="1802"/>
      <c r="I109" s="1803"/>
      <c r="J109" s="191"/>
      <c r="K109" s="191"/>
      <c r="L109" s="215"/>
      <c r="M109" s="410"/>
      <c r="N109" s="361"/>
      <c r="O109" s="26"/>
      <c r="P109" s="200"/>
      <c r="Q109" s="200"/>
    </row>
    <row r="110" spans="2:17" s="188" customFormat="1" ht="13.5" x14ac:dyDescent="0.25">
      <c r="B110" s="189"/>
      <c r="C110" s="258" t="s">
        <v>2861</v>
      </c>
      <c r="D110" s="365"/>
      <c r="E110" s="400"/>
      <c r="F110" s="2093" t="s">
        <v>2844</v>
      </c>
      <c r="G110" s="1586"/>
      <c r="H110" s="287"/>
      <c r="I110" s="195"/>
      <c r="J110" s="191"/>
      <c r="K110" s="191"/>
      <c r="L110" s="215"/>
      <c r="M110" s="410"/>
      <c r="N110" s="361"/>
      <c r="O110" s="26"/>
      <c r="P110" s="211" t="s">
        <v>319</v>
      </c>
      <c r="Q110" s="211" t="s">
        <v>319</v>
      </c>
    </row>
    <row r="111" spans="2:17" s="188" customFormat="1" ht="13.5" x14ac:dyDescent="0.25">
      <c r="B111" s="189"/>
      <c r="C111" s="258"/>
      <c r="D111" s="365"/>
      <c r="E111" s="234"/>
      <c r="F111" s="2094" t="s">
        <v>2843</v>
      </c>
      <c r="G111" s="360"/>
      <c r="H111" s="364"/>
      <c r="I111" s="195"/>
      <c r="J111" s="191"/>
      <c r="K111" s="191"/>
      <c r="L111" s="215"/>
      <c r="M111" s="410"/>
      <c r="N111" s="361"/>
      <c r="O111" s="26"/>
      <c r="P111" s="214" t="s">
        <v>321</v>
      </c>
      <c r="Q111" s="214" t="s">
        <v>321</v>
      </c>
    </row>
    <row r="112" spans="2:17" s="188" customFormat="1" ht="13.5" x14ac:dyDescent="0.25">
      <c r="B112" s="189"/>
      <c r="C112" s="258"/>
      <c r="D112" s="365"/>
      <c r="E112" s="234" t="s">
        <v>210</v>
      </c>
      <c r="F112" s="27" t="s">
        <v>2175</v>
      </c>
      <c r="G112" s="360"/>
      <c r="H112" s="364"/>
      <c r="I112" s="195"/>
      <c r="J112" s="250"/>
      <c r="K112" s="250"/>
      <c r="L112" s="250"/>
      <c r="M112" s="410"/>
      <c r="N112" s="422"/>
      <c r="O112" s="199"/>
      <c r="P112" s="200" t="s">
        <v>322</v>
      </c>
      <c r="Q112" s="200" t="s">
        <v>322</v>
      </c>
    </row>
    <row r="113" spans="2:18" s="188" customFormat="1" ht="13.5" x14ac:dyDescent="0.25">
      <c r="B113" s="189"/>
      <c r="C113" s="290"/>
      <c r="D113" s="365"/>
      <c r="E113" s="234"/>
      <c r="F113" s="27" t="s">
        <v>2176</v>
      </c>
      <c r="G113" s="360"/>
      <c r="H113" s="1860"/>
      <c r="I113" s="195"/>
      <c r="J113" s="250"/>
      <c r="K113" s="250"/>
      <c r="L113" s="250"/>
      <c r="M113" s="250"/>
      <c r="N113" s="422"/>
      <c r="O113" s="199"/>
      <c r="P113" s="200"/>
      <c r="Q113" s="200"/>
      <c r="R113" s="310"/>
    </row>
    <row r="114" spans="2:18" s="188" customFormat="1" ht="13.5" x14ac:dyDescent="0.25">
      <c r="B114" s="189"/>
      <c r="C114" s="258"/>
      <c r="D114" s="365"/>
      <c r="E114" s="234"/>
      <c r="F114" s="27" t="s">
        <v>2177</v>
      </c>
      <c r="G114" s="1586"/>
      <c r="H114" s="287"/>
      <c r="I114" s="195"/>
      <c r="J114" s="250"/>
      <c r="K114" s="250"/>
      <c r="L114" s="250"/>
      <c r="M114" s="250"/>
      <c r="N114" s="422"/>
      <c r="O114" s="199"/>
      <c r="P114" s="200"/>
      <c r="Q114" s="200"/>
      <c r="R114" s="310"/>
    </row>
    <row r="115" spans="2:18" s="188" customFormat="1" ht="13.5" x14ac:dyDescent="0.25">
      <c r="B115" s="261"/>
      <c r="C115" s="434"/>
      <c r="D115" s="389"/>
      <c r="E115" s="270" t="s">
        <v>214</v>
      </c>
      <c r="F115" s="1685" t="s">
        <v>1655</v>
      </c>
      <c r="G115" s="390"/>
      <c r="H115" s="2100">
        <f>+I115/3850</f>
        <v>9.870129870129871E-3</v>
      </c>
      <c r="I115" s="2101">
        <v>38</v>
      </c>
      <c r="J115" s="305"/>
      <c r="K115" s="305"/>
      <c r="L115" s="305"/>
      <c r="M115" s="305"/>
      <c r="N115" s="1861"/>
      <c r="O115" s="315"/>
      <c r="P115" s="316"/>
      <c r="Q115" s="316"/>
      <c r="R115" s="310"/>
    </row>
    <row r="116" spans="2:18" s="188" customFormat="1" ht="13.5" x14ac:dyDescent="0.25">
      <c r="B116" s="177" t="s">
        <v>387</v>
      </c>
      <c r="C116" s="356" t="s">
        <v>1928</v>
      </c>
      <c r="D116" s="215"/>
      <c r="E116" s="234" t="s">
        <v>27</v>
      </c>
      <c r="F116" s="25" t="s">
        <v>1670</v>
      </c>
      <c r="G116" s="357" t="s">
        <v>2248</v>
      </c>
      <c r="H116" s="652" t="s">
        <v>28</v>
      </c>
      <c r="I116" s="652" t="s">
        <v>28</v>
      </c>
      <c r="J116" s="277" t="s">
        <v>30</v>
      </c>
      <c r="K116" s="196" t="s">
        <v>29</v>
      </c>
      <c r="L116" s="277" t="s">
        <v>30</v>
      </c>
      <c r="M116" s="196">
        <v>5</v>
      </c>
      <c r="N116" s="335" t="s">
        <v>53</v>
      </c>
      <c r="O116" s="376" t="s">
        <v>32</v>
      </c>
      <c r="P116" s="319" t="s">
        <v>32</v>
      </c>
      <c r="Q116" s="185" t="s">
        <v>316</v>
      </c>
    </row>
    <row r="117" spans="2:18" s="188" customFormat="1" ht="13.5" x14ac:dyDescent="0.2">
      <c r="B117" s="189"/>
      <c r="C117" s="356" t="s">
        <v>2071</v>
      </c>
      <c r="D117" s="215"/>
      <c r="E117" s="234"/>
      <c r="F117" s="243"/>
      <c r="G117" s="357" t="s">
        <v>2249</v>
      </c>
      <c r="H117" s="421"/>
      <c r="I117" s="421"/>
      <c r="J117" s="191"/>
      <c r="K117" s="196"/>
      <c r="L117" s="215"/>
      <c r="M117" s="196"/>
      <c r="N117" s="339" t="s">
        <v>59</v>
      </c>
      <c r="O117" s="339" t="s">
        <v>2236</v>
      </c>
      <c r="P117" s="199" t="s">
        <v>2236</v>
      </c>
      <c r="Q117" s="205" t="s">
        <v>2237</v>
      </c>
    </row>
    <row r="118" spans="2:18" s="188" customFormat="1" ht="13.5" x14ac:dyDescent="0.2">
      <c r="B118" s="189"/>
      <c r="C118" s="286" t="s">
        <v>1929</v>
      </c>
      <c r="D118" s="215"/>
      <c r="E118" s="234"/>
      <c r="F118" s="243"/>
      <c r="G118" s="357"/>
      <c r="H118" s="213"/>
      <c r="I118" s="195"/>
      <c r="J118" s="191"/>
      <c r="K118" s="196"/>
      <c r="L118" s="215"/>
      <c r="M118" s="196"/>
      <c r="N118" s="308" t="s">
        <v>2221</v>
      </c>
      <c r="O118" s="339"/>
      <c r="P118" s="199"/>
      <c r="Q118" s="199" t="s">
        <v>1090</v>
      </c>
    </row>
    <row r="119" spans="2:18" s="188" customFormat="1" ht="13.5" x14ac:dyDescent="0.2">
      <c r="B119" s="189"/>
      <c r="C119" s="290" t="s">
        <v>384</v>
      </c>
      <c r="D119" s="345"/>
      <c r="E119" s="234"/>
      <c r="F119" s="243"/>
      <c r="G119" s="360"/>
      <c r="H119" s="213"/>
      <c r="I119" s="195"/>
      <c r="J119" s="191"/>
      <c r="K119" s="250"/>
      <c r="L119" s="215"/>
      <c r="M119" s="250"/>
      <c r="N119" s="361" t="s">
        <v>2222</v>
      </c>
      <c r="O119" s="218"/>
      <c r="P119" s="211"/>
      <c r="Q119" s="211"/>
    </row>
    <row r="120" spans="2:18" s="188" customFormat="1" ht="13.5" x14ac:dyDescent="0.2">
      <c r="B120" s="189"/>
      <c r="C120" s="290"/>
      <c r="D120" s="345"/>
      <c r="E120" s="234"/>
      <c r="F120" s="243"/>
      <c r="G120" s="360"/>
      <c r="H120" s="213"/>
      <c r="I120" s="195"/>
      <c r="J120" s="191"/>
      <c r="K120" s="250"/>
      <c r="L120" s="215"/>
      <c r="M120" s="250"/>
      <c r="N120" s="308"/>
      <c r="O120" s="278"/>
      <c r="P120" s="199"/>
      <c r="Q120" s="199"/>
    </row>
    <row r="121" spans="2:18" s="188" customFormat="1" ht="13.5" x14ac:dyDescent="0.2">
      <c r="B121" s="189"/>
      <c r="C121" s="202" t="s">
        <v>37</v>
      </c>
      <c r="D121" s="215"/>
      <c r="E121" s="234"/>
      <c r="F121" s="27"/>
      <c r="G121" s="198"/>
      <c r="H121" s="364"/>
      <c r="I121" s="195"/>
      <c r="J121" s="191"/>
      <c r="K121" s="250"/>
      <c r="L121" s="215"/>
      <c r="M121" s="250"/>
      <c r="N121" s="361"/>
      <c r="O121" s="278"/>
      <c r="P121" s="211"/>
      <c r="Q121" s="211"/>
    </row>
    <row r="122" spans="2:18" s="188" customFormat="1" ht="13.5" x14ac:dyDescent="0.2">
      <c r="B122" s="189"/>
      <c r="C122" s="190" t="s">
        <v>1727</v>
      </c>
      <c r="D122" s="345"/>
      <c r="E122" s="234"/>
      <c r="F122" s="27"/>
      <c r="G122" s="198"/>
      <c r="H122" s="213"/>
      <c r="I122" s="195"/>
      <c r="J122" s="191"/>
      <c r="K122" s="250"/>
      <c r="L122" s="215"/>
      <c r="M122" s="250"/>
      <c r="N122" s="422"/>
      <c r="O122" s="278"/>
      <c r="P122" s="211" t="s">
        <v>240</v>
      </c>
      <c r="Q122" s="211" t="s">
        <v>240</v>
      </c>
    </row>
    <row r="123" spans="2:18" s="188" customFormat="1" ht="13.5" x14ac:dyDescent="0.25">
      <c r="B123" s="189"/>
      <c r="C123" s="290" t="s">
        <v>388</v>
      </c>
      <c r="D123" s="215"/>
      <c r="E123" s="386" t="s">
        <v>44</v>
      </c>
      <c r="F123" s="415"/>
      <c r="G123" s="198"/>
      <c r="H123" s="213"/>
      <c r="I123" s="195"/>
      <c r="J123" s="191"/>
      <c r="K123" s="250"/>
      <c r="L123" s="215"/>
      <c r="M123" s="250"/>
      <c r="N123" s="196"/>
      <c r="O123" s="278"/>
      <c r="P123" s="214" t="s">
        <v>243</v>
      </c>
      <c r="Q123" s="214" t="s">
        <v>243</v>
      </c>
    </row>
    <row r="124" spans="2:18" s="188" customFormat="1" ht="13.5" x14ac:dyDescent="0.25">
      <c r="B124" s="189"/>
      <c r="C124" s="290" t="s">
        <v>389</v>
      </c>
      <c r="D124" s="345"/>
      <c r="E124" s="225" t="s">
        <v>46</v>
      </c>
      <c r="F124" s="215" t="s">
        <v>390</v>
      </c>
      <c r="G124" s="423"/>
      <c r="H124" s="213"/>
      <c r="I124" s="195"/>
      <c r="J124" s="191"/>
      <c r="K124" s="250"/>
      <c r="L124" s="215"/>
      <c r="M124" s="250"/>
      <c r="N124" s="196"/>
      <c r="O124" s="278"/>
      <c r="P124" s="200" t="s">
        <v>42</v>
      </c>
      <c r="Q124" s="200" t="s">
        <v>42</v>
      </c>
    </row>
    <row r="125" spans="2:18" s="188" customFormat="1" ht="13.5" x14ac:dyDescent="0.2">
      <c r="B125" s="189"/>
      <c r="C125" s="290" t="s">
        <v>391</v>
      </c>
      <c r="D125" s="345"/>
      <c r="E125" s="234"/>
      <c r="F125" s="215"/>
      <c r="G125" s="423"/>
      <c r="H125" s="213"/>
      <c r="I125" s="195"/>
      <c r="J125" s="191"/>
      <c r="K125" s="250"/>
      <c r="L125" s="215"/>
      <c r="M125" s="250"/>
      <c r="N125" s="196"/>
      <c r="O125" s="278"/>
      <c r="P125" s="200"/>
      <c r="Q125" s="200"/>
    </row>
    <row r="126" spans="2:18" s="188" customFormat="1" ht="13.5" x14ac:dyDescent="0.25">
      <c r="B126" s="189"/>
      <c r="C126" s="258" t="s">
        <v>393</v>
      </c>
      <c r="D126" s="345"/>
      <c r="E126" s="225"/>
      <c r="F126" s="18"/>
      <c r="G126" s="423"/>
      <c r="H126" s="213"/>
      <c r="I126" s="195"/>
      <c r="J126" s="191"/>
      <c r="K126" s="250"/>
      <c r="L126" s="215"/>
      <c r="M126" s="250"/>
      <c r="N126" s="196"/>
      <c r="O126" s="278"/>
      <c r="P126" s="211" t="s">
        <v>319</v>
      </c>
      <c r="Q126" s="211" t="s">
        <v>319</v>
      </c>
    </row>
    <row r="127" spans="2:18" s="188" customFormat="1" ht="13.5" x14ac:dyDescent="0.25">
      <c r="B127" s="189"/>
      <c r="C127" s="290"/>
      <c r="D127" s="345"/>
      <c r="E127" s="388"/>
      <c r="F127" s="243"/>
      <c r="G127" s="423"/>
      <c r="H127" s="213"/>
      <c r="I127" s="195"/>
      <c r="J127" s="191"/>
      <c r="K127" s="250"/>
      <c r="L127" s="215"/>
      <c r="M127" s="250"/>
      <c r="N127" s="196"/>
      <c r="O127" s="278"/>
      <c r="P127" s="214" t="s">
        <v>321</v>
      </c>
      <c r="Q127" s="214" t="s">
        <v>321</v>
      </c>
    </row>
    <row r="128" spans="2:18" s="188" customFormat="1" ht="13.5" x14ac:dyDescent="0.25">
      <c r="B128" s="189"/>
      <c r="C128" s="219"/>
      <c r="D128" s="365"/>
      <c r="E128" s="388"/>
      <c r="F128" s="243"/>
      <c r="G128" s="198"/>
      <c r="H128" s="213"/>
      <c r="I128" s="195"/>
      <c r="J128" s="191"/>
      <c r="K128" s="250"/>
      <c r="L128" s="215"/>
      <c r="M128" s="250"/>
      <c r="N128" s="196"/>
      <c r="O128" s="278"/>
      <c r="P128" s="200" t="s">
        <v>322</v>
      </c>
      <c r="Q128" s="200" t="s">
        <v>322</v>
      </c>
    </row>
    <row r="129" spans="2:17" s="188" customFormat="1" ht="13.5" x14ac:dyDescent="0.25">
      <c r="B129" s="272"/>
      <c r="C129" s="258"/>
      <c r="D129" s="363"/>
      <c r="E129" s="225"/>
      <c r="F129" s="215"/>
      <c r="G129" s="198"/>
      <c r="H129" s="213"/>
      <c r="I129" s="195"/>
      <c r="J129" s="191"/>
      <c r="K129" s="290"/>
      <c r="L129" s="250"/>
      <c r="M129" s="191"/>
      <c r="N129" s="196"/>
      <c r="O129" s="278"/>
      <c r="P129" s="214"/>
      <c r="Q129" s="214" t="s">
        <v>321</v>
      </c>
    </row>
    <row r="130" spans="2:17" s="188" customFormat="1" ht="13.5" x14ac:dyDescent="0.25">
      <c r="B130" s="189"/>
      <c r="C130" s="258"/>
      <c r="D130" s="365"/>
      <c r="E130" s="234"/>
      <c r="F130" s="215"/>
      <c r="G130" s="285"/>
      <c r="H130" s="213"/>
      <c r="I130" s="424"/>
      <c r="J130" s="250"/>
      <c r="K130" s="215"/>
      <c r="L130" s="250"/>
      <c r="M130" s="215"/>
      <c r="N130" s="196"/>
      <c r="O130" s="26"/>
      <c r="P130" s="200"/>
      <c r="Q130" s="200"/>
    </row>
    <row r="131" spans="2:17" s="188" customFormat="1" ht="13.5" x14ac:dyDescent="0.25">
      <c r="B131" s="269"/>
      <c r="C131" s="434"/>
      <c r="D131" s="402"/>
      <c r="E131" s="270"/>
      <c r="F131" s="435"/>
      <c r="G131" s="390"/>
      <c r="H131" s="427"/>
      <c r="I131" s="428"/>
      <c r="J131" s="417"/>
      <c r="K131" s="417"/>
      <c r="L131" s="389"/>
      <c r="M131" s="429"/>
      <c r="N131" s="417"/>
      <c r="O131" s="389"/>
      <c r="P131" s="316"/>
      <c r="Q131" s="316"/>
    </row>
    <row r="132" spans="2:17" s="188" customFormat="1" ht="13.5" x14ac:dyDescent="0.2">
      <c r="B132" s="189" t="s">
        <v>394</v>
      </c>
      <c r="C132" s="356" t="s">
        <v>399</v>
      </c>
      <c r="D132" s="215"/>
      <c r="E132" s="234" t="s">
        <v>27</v>
      </c>
      <c r="F132" s="25" t="s">
        <v>1670</v>
      </c>
      <c r="G132" s="393" t="s">
        <v>2248</v>
      </c>
      <c r="H132" s="213" t="s">
        <v>28</v>
      </c>
      <c r="I132" s="195" t="s">
        <v>28</v>
      </c>
      <c r="J132" s="359" t="s">
        <v>30</v>
      </c>
      <c r="K132" s="218" t="s">
        <v>29</v>
      </c>
      <c r="L132" s="407" t="s">
        <v>30</v>
      </c>
      <c r="M132" s="196">
        <v>5</v>
      </c>
      <c r="N132" s="335" t="s">
        <v>53</v>
      </c>
      <c r="O132" s="376" t="s">
        <v>32</v>
      </c>
      <c r="P132" s="319" t="s">
        <v>32</v>
      </c>
      <c r="Q132" s="185" t="s">
        <v>316</v>
      </c>
    </row>
    <row r="133" spans="2:17" s="188" customFormat="1" ht="13.5" x14ac:dyDescent="0.2">
      <c r="B133" s="189"/>
      <c r="C133" s="356" t="s">
        <v>400</v>
      </c>
      <c r="D133" s="215"/>
      <c r="E133" s="234"/>
      <c r="F133" s="243"/>
      <c r="G133" s="357" t="s">
        <v>2249</v>
      </c>
      <c r="H133" s="426"/>
      <c r="I133" s="246"/>
      <c r="J133" s="191"/>
      <c r="K133" s="218"/>
      <c r="L133" s="215"/>
      <c r="M133" s="196"/>
      <c r="N133" s="339" t="s">
        <v>59</v>
      </c>
      <c r="O133" s="339" t="s">
        <v>2236</v>
      </c>
      <c r="P133" s="199" t="s">
        <v>2236</v>
      </c>
      <c r="Q133" s="205" t="s">
        <v>2237</v>
      </c>
    </row>
    <row r="134" spans="2:17" s="188" customFormat="1" ht="13.5" x14ac:dyDescent="0.2">
      <c r="B134" s="189"/>
      <c r="C134" s="286" t="s">
        <v>2162</v>
      </c>
      <c r="D134" s="215"/>
      <c r="E134" s="234"/>
      <c r="F134" s="243"/>
      <c r="G134" s="357"/>
      <c r="H134" s="426"/>
      <c r="I134" s="246"/>
      <c r="J134" s="191"/>
      <c r="K134" s="218"/>
      <c r="L134" s="215"/>
      <c r="M134" s="196"/>
      <c r="N134" s="308" t="s">
        <v>2221</v>
      </c>
      <c r="O134" s="339"/>
      <c r="P134" s="199"/>
      <c r="Q134" s="199" t="s">
        <v>1090</v>
      </c>
    </row>
    <row r="135" spans="2:17" s="188" customFormat="1" ht="13.5" x14ac:dyDescent="0.2">
      <c r="B135" s="189"/>
      <c r="C135" s="286" t="s">
        <v>2076</v>
      </c>
      <c r="E135" s="234"/>
      <c r="F135" s="243"/>
      <c r="G135" s="360"/>
      <c r="H135" s="426"/>
      <c r="I135" s="246"/>
      <c r="J135" s="191"/>
      <c r="K135" s="218"/>
      <c r="L135" s="215"/>
      <c r="M135" s="198"/>
      <c r="N135" s="361" t="s">
        <v>2222</v>
      </c>
      <c r="O135" s="218"/>
      <c r="P135" s="211"/>
      <c r="Q135" s="211"/>
    </row>
    <row r="136" spans="2:17" s="188" customFormat="1" ht="13.5" x14ac:dyDescent="0.2">
      <c r="B136" s="189"/>
      <c r="C136" s="356"/>
      <c r="E136" s="234"/>
      <c r="F136" s="243"/>
      <c r="G136" s="360"/>
      <c r="H136" s="426"/>
      <c r="I136" s="246"/>
      <c r="J136" s="191"/>
      <c r="K136" s="218"/>
      <c r="L136" s="215"/>
      <c r="M136" s="198"/>
      <c r="N136" s="308"/>
      <c r="O136" s="26"/>
      <c r="P136" s="199"/>
      <c r="Q136" s="199"/>
    </row>
    <row r="137" spans="2:17" s="188" customFormat="1" ht="13.5" x14ac:dyDescent="0.2">
      <c r="B137" s="189"/>
      <c r="C137" s="202" t="s">
        <v>37</v>
      </c>
      <c r="E137" s="234"/>
      <c r="F137" s="25"/>
      <c r="G137" s="360"/>
      <c r="H137" s="364"/>
      <c r="I137" s="195"/>
      <c r="J137" s="191"/>
      <c r="K137" s="191"/>
      <c r="L137" s="215"/>
      <c r="M137" s="198"/>
      <c r="N137" s="361"/>
      <c r="O137" s="26"/>
      <c r="P137" s="211"/>
      <c r="Q137" s="211"/>
    </row>
    <row r="138" spans="2:17" s="188" customFormat="1" ht="13.5" x14ac:dyDescent="0.25">
      <c r="B138" s="189"/>
      <c r="C138" s="190" t="s">
        <v>1727</v>
      </c>
      <c r="E138" s="386" t="s">
        <v>44</v>
      </c>
      <c r="F138" s="415"/>
      <c r="G138" s="360"/>
      <c r="H138" s="364"/>
      <c r="I138" s="364"/>
      <c r="J138" s="191"/>
      <c r="K138" s="191"/>
      <c r="L138" s="215"/>
      <c r="M138" s="198"/>
      <c r="N138" s="362"/>
      <c r="O138" s="26"/>
      <c r="P138" s="211" t="s">
        <v>240</v>
      </c>
      <c r="Q138" s="211" t="s">
        <v>240</v>
      </c>
    </row>
    <row r="139" spans="2:17" s="188" customFormat="1" ht="13.5" x14ac:dyDescent="0.25">
      <c r="B139" s="189"/>
      <c r="C139" s="290" t="s">
        <v>401</v>
      </c>
      <c r="E139" s="225" t="s">
        <v>46</v>
      </c>
      <c r="F139" s="215" t="s">
        <v>390</v>
      </c>
      <c r="G139" s="436"/>
      <c r="H139" s="364"/>
      <c r="I139" s="195"/>
      <c r="J139" s="191"/>
      <c r="K139" s="191"/>
      <c r="L139" s="215"/>
      <c r="M139" s="198"/>
      <c r="N139" s="362"/>
      <c r="O139" s="26"/>
      <c r="P139" s="214" t="s">
        <v>243</v>
      </c>
      <c r="Q139" s="214" t="s">
        <v>243</v>
      </c>
    </row>
    <row r="140" spans="2:17" s="188" customFormat="1" ht="13.5" x14ac:dyDescent="0.2">
      <c r="B140" s="189"/>
      <c r="C140" s="290" t="s">
        <v>395</v>
      </c>
      <c r="D140" s="345"/>
      <c r="E140" s="234"/>
      <c r="F140" s="215"/>
      <c r="G140" s="436"/>
      <c r="H140" s="364"/>
      <c r="I140" s="195"/>
      <c r="J140" s="191"/>
      <c r="K140" s="191"/>
      <c r="L140" s="215"/>
      <c r="M140" s="198"/>
      <c r="N140" s="362"/>
      <c r="O140" s="26"/>
      <c r="P140" s="200" t="s">
        <v>42</v>
      </c>
      <c r="Q140" s="200" t="s">
        <v>42</v>
      </c>
    </row>
    <row r="141" spans="2:17" s="188" customFormat="1" ht="13.5" x14ac:dyDescent="0.25">
      <c r="B141" s="189"/>
      <c r="C141" s="290" t="s">
        <v>364</v>
      </c>
      <c r="D141" s="345"/>
      <c r="E141" s="225"/>
      <c r="F141" s="18"/>
      <c r="G141" s="436"/>
      <c r="H141" s="364"/>
      <c r="I141" s="195"/>
      <c r="J141" s="191"/>
      <c r="K141" s="191"/>
      <c r="L141" s="215"/>
      <c r="M141" s="198"/>
      <c r="N141" s="362"/>
      <c r="O141" s="26"/>
      <c r="P141" s="211"/>
      <c r="Q141" s="211"/>
    </row>
    <row r="142" spans="2:17" s="188" customFormat="1" ht="13.5" x14ac:dyDescent="0.2">
      <c r="B142" s="189"/>
      <c r="C142" s="290" t="s">
        <v>365</v>
      </c>
      <c r="D142" s="345"/>
      <c r="E142" s="388"/>
      <c r="F142" s="243"/>
      <c r="G142" s="436"/>
      <c r="H142" s="364"/>
      <c r="I142" s="195"/>
      <c r="J142" s="191"/>
      <c r="K142" s="191"/>
      <c r="L142" s="215"/>
      <c r="M142" s="198"/>
      <c r="N142" s="362"/>
      <c r="O142" s="26"/>
      <c r="P142" s="211" t="s">
        <v>319</v>
      </c>
      <c r="Q142" s="211" t="s">
        <v>319</v>
      </c>
    </row>
    <row r="143" spans="2:17" s="188" customFormat="1" ht="13.5" x14ac:dyDescent="0.25">
      <c r="B143" s="189"/>
      <c r="C143" s="219" t="s">
        <v>396</v>
      </c>
      <c r="D143" s="345"/>
      <c r="E143" s="388"/>
      <c r="F143" s="243"/>
      <c r="G143" s="436"/>
      <c r="H143" s="364"/>
      <c r="I143" s="195"/>
      <c r="J143" s="191"/>
      <c r="K143" s="191"/>
      <c r="L143" s="215"/>
      <c r="M143" s="198"/>
      <c r="N143" s="362"/>
      <c r="O143" s="26"/>
      <c r="P143" s="214" t="s">
        <v>321</v>
      </c>
      <c r="Q143" s="214" t="s">
        <v>321</v>
      </c>
    </row>
    <row r="144" spans="2:17" s="188" customFormat="1" ht="13.5" x14ac:dyDescent="0.2">
      <c r="B144" s="189"/>
      <c r="C144" s="258" t="s">
        <v>375</v>
      </c>
      <c r="D144" s="345"/>
      <c r="E144" s="234"/>
      <c r="F144" s="215"/>
      <c r="G144" s="436"/>
      <c r="H144" s="364"/>
      <c r="I144" s="195"/>
      <c r="J144" s="191"/>
      <c r="K144" s="191"/>
      <c r="L144" s="215"/>
      <c r="M144" s="198"/>
      <c r="N144" s="362"/>
      <c r="O144" s="26"/>
      <c r="P144" s="200" t="s">
        <v>322</v>
      </c>
      <c r="Q144" s="200" t="s">
        <v>322</v>
      </c>
    </row>
    <row r="145" spans="2:17" s="188" customFormat="1" ht="13.5" x14ac:dyDescent="0.25">
      <c r="B145" s="261"/>
      <c r="C145" s="304"/>
      <c r="D145" s="389"/>
      <c r="E145" s="401"/>
      <c r="F145" s="418"/>
      <c r="G145" s="390"/>
      <c r="H145" s="369"/>
      <c r="I145" s="265"/>
      <c r="J145" s="271"/>
      <c r="K145" s="271"/>
      <c r="L145" s="370"/>
      <c r="M145" s="437"/>
      <c r="N145" s="351"/>
      <c r="O145" s="409"/>
      <c r="P145" s="315"/>
      <c r="Q145" s="371"/>
    </row>
    <row r="146" spans="2:17" s="188" customFormat="1" ht="13.5" x14ac:dyDescent="0.2">
      <c r="B146" s="189" t="s">
        <v>397</v>
      </c>
      <c r="C146" s="356" t="s">
        <v>403</v>
      </c>
      <c r="D146" s="215"/>
      <c r="E146" s="234" t="s">
        <v>27</v>
      </c>
      <c r="F146" s="25" t="s">
        <v>1670</v>
      </c>
      <c r="G146" s="393" t="s">
        <v>2248</v>
      </c>
      <c r="H146" s="364"/>
      <c r="I146" s="358"/>
      <c r="J146" s="359" t="s">
        <v>30</v>
      </c>
      <c r="K146" s="359" t="s">
        <v>30</v>
      </c>
      <c r="L146" s="218" t="s">
        <v>29</v>
      </c>
      <c r="M146" s="218">
        <v>5</v>
      </c>
      <c r="N146" s="335" t="s">
        <v>53</v>
      </c>
      <c r="O146" s="376" t="s">
        <v>32</v>
      </c>
      <c r="P146" s="319" t="s">
        <v>32</v>
      </c>
      <c r="Q146" s="185" t="s">
        <v>316</v>
      </c>
    </row>
    <row r="147" spans="2:17" s="188" customFormat="1" ht="13.5" x14ac:dyDescent="0.2">
      <c r="B147" s="189"/>
      <c r="C147" s="356" t="s">
        <v>404</v>
      </c>
      <c r="D147" s="215"/>
      <c r="E147" s="234" t="s">
        <v>33</v>
      </c>
      <c r="F147" s="25" t="s">
        <v>1932</v>
      </c>
      <c r="G147" s="357" t="s">
        <v>2249</v>
      </c>
      <c r="H147" s="213"/>
      <c r="I147" s="195"/>
      <c r="J147" s="191"/>
      <c r="K147" s="191"/>
      <c r="L147" s="196"/>
      <c r="M147" s="196"/>
      <c r="N147" s="339" t="s">
        <v>59</v>
      </c>
      <c r="O147" s="339" t="s">
        <v>2236</v>
      </c>
      <c r="P147" s="199" t="s">
        <v>2236</v>
      </c>
      <c r="Q147" s="205" t="s">
        <v>2237</v>
      </c>
    </row>
    <row r="148" spans="2:17" s="188" customFormat="1" ht="13.5" x14ac:dyDescent="0.2">
      <c r="B148" s="189"/>
      <c r="C148" s="290" t="s">
        <v>405</v>
      </c>
      <c r="D148" s="215"/>
      <c r="E148" s="234" t="s">
        <v>36</v>
      </c>
      <c r="F148" s="25" t="s">
        <v>1933</v>
      </c>
      <c r="G148" s="360"/>
      <c r="H148" s="213"/>
      <c r="I148" s="195"/>
      <c r="J148" s="191"/>
      <c r="K148" s="191"/>
      <c r="L148" s="191"/>
      <c r="M148" s="198"/>
      <c r="N148" s="308" t="s">
        <v>2221</v>
      </c>
      <c r="O148" s="339"/>
      <c r="P148" s="199"/>
      <c r="Q148" s="199" t="s">
        <v>1090</v>
      </c>
    </row>
    <row r="149" spans="2:17" s="188" customFormat="1" ht="15" customHeight="1" x14ac:dyDescent="0.2">
      <c r="B149" s="189"/>
      <c r="C149" s="202"/>
      <c r="D149" s="345"/>
      <c r="E149" s="234" t="s">
        <v>39</v>
      </c>
      <c r="F149" s="25" t="s">
        <v>2106</v>
      </c>
      <c r="G149" s="360"/>
      <c r="H149" s="213"/>
      <c r="I149" s="195"/>
      <c r="J149" s="191"/>
      <c r="K149" s="218"/>
      <c r="L149" s="439"/>
      <c r="M149" s="198"/>
      <c r="N149" s="361" t="s">
        <v>2222</v>
      </c>
      <c r="O149" s="218"/>
      <c r="P149" s="211"/>
      <c r="Q149" s="211"/>
    </row>
    <row r="150" spans="2:17" s="188" customFormat="1" ht="15" customHeight="1" x14ac:dyDescent="0.2">
      <c r="B150" s="189"/>
      <c r="C150" s="202" t="s">
        <v>37</v>
      </c>
      <c r="D150" s="1580"/>
      <c r="E150" s="234"/>
      <c r="F150" s="243" t="s">
        <v>2107</v>
      </c>
      <c r="G150" s="360"/>
      <c r="H150" s="213"/>
      <c r="I150" s="195"/>
      <c r="J150" s="191"/>
      <c r="K150" s="218"/>
      <c r="L150" s="439"/>
      <c r="M150" s="198"/>
      <c r="N150" s="218"/>
      <c r="O150" s="208"/>
      <c r="P150" s="211" t="s">
        <v>240</v>
      </c>
      <c r="Q150" s="211" t="s">
        <v>240</v>
      </c>
    </row>
    <row r="151" spans="2:17" s="188" customFormat="1" ht="15.75" customHeight="1" x14ac:dyDescent="0.25">
      <c r="B151" s="189"/>
      <c r="C151" s="190" t="s">
        <v>1727</v>
      </c>
      <c r="D151" s="1580"/>
      <c r="E151" s="234" t="s">
        <v>141</v>
      </c>
      <c r="F151" s="25" t="s">
        <v>1934</v>
      </c>
      <c r="G151" s="360"/>
      <c r="H151" s="213"/>
      <c r="I151" s="195"/>
      <c r="J151" s="191"/>
      <c r="K151" s="191"/>
      <c r="L151" s="440"/>
      <c r="M151" s="198"/>
      <c r="N151" s="441"/>
      <c r="O151" s="208"/>
      <c r="P151" s="214" t="s">
        <v>243</v>
      </c>
      <c r="Q151" s="214" t="s">
        <v>243</v>
      </c>
    </row>
    <row r="152" spans="2:17" s="188" customFormat="1" ht="15" customHeight="1" x14ac:dyDescent="0.25">
      <c r="B152" s="189"/>
      <c r="C152" s="290" t="s">
        <v>371</v>
      </c>
      <c r="D152" s="242"/>
      <c r="E152" s="425" t="s">
        <v>283</v>
      </c>
      <c r="F152" s="15" t="s">
        <v>2866</v>
      </c>
      <c r="G152" s="360"/>
      <c r="H152" s="213"/>
      <c r="I152" s="195"/>
      <c r="J152" s="191"/>
      <c r="K152" s="191"/>
      <c r="L152" s="440"/>
      <c r="M152" s="198"/>
      <c r="N152" s="441"/>
      <c r="O152" s="208"/>
      <c r="P152" s="200" t="s">
        <v>42</v>
      </c>
      <c r="Q152" s="200" t="s">
        <v>42</v>
      </c>
    </row>
    <row r="153" spans="2:17" s="188" customFormat="1" ht="13.5" x14ac:dyDescent="0.25">
      <c r="B153" s="189"/>
      <c r="C153" s="290" t="s">
        <v>407</v>
      </c>
      <c r="D153" s="1580"/>
      <c r="E153" s="225"/>
      <c r="F153" s="15" t="s">
        <v>2841</v>
      </c>
      <c r="G153" s="321"/>
      <c r="H153" s="364"/>
      <c r="I153" s="358"/>
      <c r="J153" s="1577"/>
      <c r="K153" s="1577"/>
      <c r="L153" s="440"/>
      <c r="M153" s="198"/>
      <c r="N153" s="441"/>
      <c r="O153" s="208"/>
      <c r="P153" s="200"/>
      <c r="Q153" s="200"/>
    </row>
    <row r="154" spans="2:17" s="188" customFormat="1" ht="13.5" x14ac:dyDescent="0.25">
      <c r="B154" s="189"/>
      <c r="C154" s="258" t="s">
        <v>2860</v>
      </c>
      <c r="D154" s="1580"/>
      <c r="E154" s="225"/>
      <c r="F154" s="15" t="s">
        <v>2867</v>
      </c>
      <c r="G154" s="321"/>
      <c r="H154" s="364"/>
      <c r="I154" s="358"/>
      <c r="J154" s="191"/>
      <c r="K154" s="191"/>
      <c r="L154" s="440"/>
      <c r="M154" s="198"/>
      <c r="N154" s="441"/>
      <c r="O154" s="208"/>
      <c r="P154" s="211" t="s">
        <v>319</v>
      </c>
      <c r="Q154" s="211" t="s">
        <v>319</v>
      </c>
    </row>
    <row r="155" spans="2:17" s="188" customFormat="1" ht="13.5" x14ac:dyDescent="0.25">
      <c r="B155" s="189"/>
      <c r="C155" s="22" t="s">
        <v>408</v>
      </c>
      <c r="D155" s="257"/>
      <c r="E155" s="234"/>
      <c r="F155" s="20" t="s">
        <v>2843</v>
      </c>
      <c r="G155" s="321"/>
      <c r="H155" s="364"/>
      <c r="I155" s="195"/>
      <c r="J155" s="191"/>
      <c r="K155" s="191"/>
      <c r="L155" s="440"/>
      <c r="M155" s="198"/>
      <c r="N155" s="441"/>
      <c r="O155" s="208"/>
      <c r="P155" s="214" t="s">
        <v>321</v>
      </c>
      <c r="Q155" s="214" t="s">
        <v>321</v>
      </c>
    </row>
    <row r="156" spans="2:17" s="188" customFormat="1" ht="13.5" x14ac:dyDescent="0.25">
      <c r="B156" s="261"/>
      <c r="C156" s="368"/>
      <c r="D156" s="402"/>
      <c r="E156" s="270" t="s">
        <v>210</v>
      </c>
      <c r="F156" s="435" t="s">
        <v>1656</v>
      </c>
      <c r="G156" s="1741"/>
      <c r="H156" s="2095">
        <f>+I156/3850</f>
        <v>3.9480519480519484E-2</v>
      </c>
      <c r="I156" s="265">
        <v>152</v>
      </c>
      <c r="J156" s="271"/>
      <c r="K156" s="271"/>
      <c r="L156" s="1853"/>
      <c r="M156" s="314"/>
      <c r="N156" s="445"/>
      <c r="O156" s="406"/>
      <c r="P156" s="200" t="s">
        <v>322</v>
      </c>
      <c r="Q156" s="200" t="s">
        <v>322</v>
      </c>
    </row>
    <row r="157" spans="2:17" s="188" customFormat="1" ht="13.5" x14ac:dyDescent="0.2">
      <c r="B157" s="189" t="s">
        <v>398</v>
      </c>
      <c r="C157" s="356" t="s">
        <v>2163</v>
      </c>
      <c r="D157" s="215"/>
      <c r="E157" s="234" t="s">
        <v>27</v>
      </c>
      <c r="F157" s="25" t="s">
        <v>1670</v>
      </c>
      <c r="G157" s="357" t="s">
        <v>2248</v>
      </c>
      <c r="H157" s="213" t="s">
        <v>28</v>
      </c>
      <c r="I157" s="195" t="s">
        <v>28</v>
      </c>
      <c r="J157" s="359" t="s">
        <v>30</v>
      </c>
      <c r="K157" s="218" t="s">
        <v>29</v>
      </c>
      <c r="L157" s="407" t="s">
        <v>30</v>
      </c>
      <c r="M157" s="196">
        <v>5</v>
      </c>
      <c r="N157" s="335" t="s">
        <v>53</v>
      </c>
      <c r="O157" s="376" t="s">
        <v>32</v>
      </c>
      <c r="P157" s="319" t="s">
        <v>32</v>
      </c>
      <c r="Q157" s="185" t="s">
        <v>316</v>
      </c>
    </row>
    <row r="158" spans="2:17" s="188" customFormat="1" ht="13.5" x14ac:dyDescent="0.2">
      <c r="B158" s="189"/>
      <c r="C158" s="356" t="s">
        <v>2069</v>
      </c>
      <c r="D158" s="215"/>
      <c r="E158" s="234"/>
      <c r="F158" s="243"/>
      <c r="G158" s="357" t="s">
        <v>2249</v>
      </c>
      <c r="H158" s="426"/>
      <c r="I158" s="246"/>
      <c r="J158" s="1577"/>
      <c r="K158" s="218"/>
      <c r="L158" s="215"/>
      <c r="M158" s="196"/>
      <c r="N158" s="339" t="s">
        <v>59</v>
      </c>
      <c r="O158" s="339" t="s">
        <v>2236</v>
      </c>
      <c r="P158" s="199" t="s">
        <v>2236</v>
      </c>
      <c r="Q158" s="205" t="s">
        <v>2237</v>
      </c>
    </row>
    <row r="159" spans="2:17" s="188" customFormat="1" ht="13.5" x14ac:dyDescent="0.2">
      <c r="B159" s="189"/>
      <c r="C159" s="290" t="s">
        <v>2070</v>
      </c>
      <c r="D159" s="215"/>
      <c r="E159" s="234"/>
      <c r="F159" s="243"/>
      <c r="G159" s="357"/>
      <c r="H159" s="426"/>
      <c r="I159" s="246"/>
      <c r="J159" s="1577"/>
      <c r="K159" s="218"/>
      <c r="L159" s="215"/>
      <c r="M159" s="196"/>
      <c r="N159" s="308" t="s">
        <v>2221</v>
      </c>
      <c r="O159" s="339"/>
      <c r="P159" s="199"/>
      <c r="Q159" s="199" t="s">
        <v>1090</v>
      </c>
    </row>
    <row r="160" spans="2:17" s="188" customFormat="1" ht="13.5" x14ac:dyDescent="0.2">
      <c r="B160" s="189"/>
      <c r="C160" s="286"/>
      <c r="E160" s="234"/>
      <c r="F160" s="243"/>
      <c r="G160" s="360"/>
      <c r="H160" s="426"/>
      <c r="I160" s="246"/>
      <c r="J160" s="1577"/>
      <c r="K160" s="218"/>
      <c r="L160" s="215"/>
      <c r="M160" s="198"/>
      <c r="N160" s="361" t="s">
        <v>2222</v>
      </c>
      <c r="O160" s="218"/>
      <c r="P160" s="211"/>
      <c r="Q160" s="211"/>
    </row>
    <row r="161" spans="2:17" s="188" customFormat="1" ht="13.5" x14ac:dyDescent="0.2">
      <c r="B161" s="189"/>
      <c r="C161" s="202" t="s">
        <v>37</v>
      </c>
      <c r="E161" s="234"/>
      <c r="F161" s="25"/>
      <c r="G161" s="360"/>
      <c r="H161" s="364"/>
      <c r="I161" s="195"/>
      <c r="J161" s="1577"/>
      <c r="K161" s="1577"/>
      <c r="L161" s="215"/>
      <c r="M161" s="198"/>
      <c r="N161" s="361"/>
      <c r="O161" s="26"/>
      <c r="P161" s="211"/>
      <c r="Q161" s="211"/>
    </row>
    <row r="162" spans="2:17" s="188" customFormat="1" ht="13.5" x14ac:dyDescent="0.25">
      <c r="B162" s="189"/>
      <c r="C162" s="190" t="s">
        <v>1727</v>
      </c>
      <c r="E162" s="386" t="s">
        <v>44</v>
      </c>
      <c r="F162" s="415"/>
      <c r="G162" s="360"/>
      <c r="H162" s="364"/>
      <c r="I162" s="364"/>
      <c r="J162" s="1577"/>
      <c r="K162" s="1577"/>
      <c r="L162" s="215"/>
      <c r="M162" s="198"/>
      <c r="N162" s="362"/>
      <c r="O162" s="26"/>
      <c r="P162" s="211" t="s">
        <v>240</v>
      </c>
      <c r="Q162" s="211" t="s">
        <v>240</v>
      </c>
    </row>
    <row r="163" spans="2:17" s="188" customFormat="1" ht="13.5" x14ac:dyDescent="0.25">
      <c r="B163" s="189"/>
      <c r="C163" s="290" t="s">
        <v>401</v>
      </c>
      <c r="E163" s="225" t="s">
        <v>46</v>
      </c>
      <c r="F163" s="215" t="s">
        <v>390</v>
      </c>
      <c r="G163" s="436"/>
      <c r="H163" s="364"/>
      <c r="I163" s="195"/>
      <c r="J163" s="1577"/>
      <c r="K163" s="1577"/>
      <c r="L163" s="215"/>
      <c r="M163" s="198"/>
      <c r="N163" s="362"/>
      <c r="O163" s="26"/>
      <c r="P163" s="214" t="s">
        <v>243</v>
      </c>
      <c r="Q163" s="214" t="s">
        <v>243</v>
      </c>
    </row>
    <row r="164" spans="2:17" s="188" customFormat="1" ht="13.5" x14ac:dyDescent="0.2">
      <c r="B164" s="189"/>
      <c r="C164" s="290" t="s">
        <v>395</v>
      </c>
      <c r="D164" s="1580"/>
      <c r="E164" s="234"/>
      <c r="F164" s="215"/>
      <c r="G164" s="436"/>
      <c r="H164" s="364"/>
      <c r="I164" s="195"/>
      <c r="J164" s="1577"/>
      <c r="K164" s="1577"/>
      <c r="L164" s="215"/>
      <c r="M164" s="198"/>
      <c r="N164" s="362"/>
      <c r="O164" s="26"/>
      <c r="P164" s="200" t="s">
        <v>42</v>
      </c>
      <c r="Q164" s="200" t="s">
        <v>42</v>
      </c>
    </row>
    <row r="165" spans="2:17" s="188" customFormat="1" ht="13.5" x14ac:dyDescent="0.25">
      <c r="B165" s="189"/>
      <c r="C165" s="290" t="s">
        <v>365</v>
      </c>
      <c r="D165" s="1580"/>
      <c r="E165" s="225"/>
      <c r="F165" s="18"/>
      <c r="G165" s="436"/>
      <c r="H165" s="364"/>
      <c r="I165" s="195"/>
      <c r="J165" s="1577"/>
      <c r="K165" s="1577"/>
      <c r="L165" s="215"/>
      <c r="M165" s="198"/>
      <c r="N165" s="362"/>
      <c r="O165" s="26"/>
      <c r="P165" s="211"/>
      <c r="Q165" s="211"/>
    </row>
    <row r="166" spans="2:17" s="188" customFormat="1" ht="13.5" x14ac:dyDescent="0.2">
      <c r="B166" s="189"/>
      <c r="C166" s="258" t="s">
        <v>375</v>
      </c>
      <c r="D166" s="1580"/>
      <c r="E166" s="388"/>
      <c r="F166" s="243"/>
      <c r="G166" s="436"/>
      <c r="H166" s="364"/>
      <c r="I166" s="195"/>
      <c r="J166" s="1577"/>
      <c r="K166" s="1577"/>
      <c r="L166" s="215"/>
      <c r="M166" s="198"/>
      <c r="N166" s="362"/>
      <c r="O166" s="26"/>
      <c r="P166" s="211" t="s">
        <v>319</v>
      </c>
      <c r="Q166" s="211" t="s">
        <v>319</v>
      </c>
    </row>
    <row r="167" spans="2:17" s="188" customFormat="1" ht="13.5" x14ac:dyDescent="0.25">
      <c r="B167" s="189"/>
      <c r="C167" s="219"/>
      <c r="D167" s="1580"/>
      <c r="E167" s="388"/>
      <c r="F167" s="243"/>
      <c r="G167" s="436"/>
      <c r="H167" s="364"/>
      <c r="I167" s="195"/>
      <c r="J167" s="1577"/>
      <c r="K167" s="1577"/>
      <c r="L167" s="215"/>
      <c r="M167" s="198"/>
      <c r="N167" s="362"/>
      <c r="O167" s="26"/>
      <c r="P167" s="214" t="s">
        <v>321</v>
      </c>
      <c r="Q167" s="214" t="s">
        <v>321</v>
      </c>
    </row>
    <row r="168" spans="2:17" s="188" customFormat="1" ht="13.5" x14ac:dyDescent="0.2">
      <c r="B168" s="189"/>
      <c r="C168" s="258"/>
      <c r="D168" s="1580"/>
      <c r="E168" s="234"/>
      <c r="F168" s="215"/>
      <c r="G168" s="436"/>
      <c r="H168" s="364"/>
      <c r="I168" s="195"/>
      <c r="J168" s="1577"/>
      <c r="K168" s="1577"/>
      <c r="L168" s="215"/>
      <c r="M168" s="198"/>
      <c r="N168" s="362"/>
      <c r="O168" s="26"/>
      <c r="P168" s="200" t="s">
        <v>322</v>
      </c>
      <c r="Q168" s="200" t="s">
        <v>322</v>
      </c>
    </row>
    <row r="169" spans="2:17" s="188" customFormat="1" ht="13.5" x14ac:dyDescent="0.2">
      <c r="B169" s="261"/>
      <c r="C169" s="408"/>
      <c r="D169" s="370"/>
      <c r="E169" s="270"/>
      <c r="F169" s="312"/>
      <c r="G169" s="443"/>
      <c r="H169" s="369"/>
      <c r="I169" s="265"/>
      <c r="J169" s="271"/>
      <c r="K169" s="271"/>
      <c r="L169" s="444"/>
      <c r="M169" s="314"/>
      <c r="N169" s="445"/>
      <c r="O169" s="406"/>
      <c r="P169" s="266"/>
      <c r="Q169" s="371"/>
    </row>
    <row r="170" spans="2:17" s="188" customFormat="1" ht="13.5" x14ac:dyDescent="0.2">
      <c r="B170" s="413" t="s">
        <v>402</v>
      </c>
      <c r="C170" s="178" t="s">
        <v>409</v>
      </c>
      <c r="D170" s="392"/>
      <c r="E170" s="224" t="s">
        <v>27</v>
      </c>
      <c r="F170" s="25" t="s">
        <v>1670</v>
      </c>
      <c r="G170" s="393" t="s">
        <v>2248</v>
      </c>
      <c r="H170" s="432" t="s">
        <v>28</v>
      </c>
      <c r="I170" s="241" t="s">
        <v>28</v>
      </c>
      <c r="J170" s="333" t="s">
        <v>30</v>
      </c>
      <c r="K170" s="395" t="s">
        <v>30</v>
      </c>
      <c r="L170" s="224" t="s">
        <v>29</v>
      </c>
      <c r="M170" s="319">
        <v>10</v>
      </c>
      <c r="N170" s="335" t="s">
        <v>53</v>
      </c>
      <c r="O170" s="376" t="s">
        <v>32</v>
      </c>
      <c r="P170" s="319" t="s">
        <v>32</v>
      </c>
      <c r="Q170" s="185" t="s">
        <v>316</v>
      </c>
    </row>
    <row r="171" spans="2:17" s="188" customFormat="1" ht="12.75" customHeight="1" x14ac:dyDescent="0.25">
      <c r="B171" s="272"/>
      <c r="C171" s="356" t="s">
        <v>410</v>
      </c>
      <c r="D171" s="215"/>
      <c r="E171" s="425" t="s">
        <v>2110</v>
      </c>
      <c r="F171" s="15" t="s">
        <v>2866</v>
      </c>
      <c r="G171" s="357" t="s">
        <v>2249</v>
      </c>
      <c r="H171" s="397"/>
      <c r="I171" s="398"/>
      <c r="J171" s="1577"/>
      <c r="K171" s="208"/>
      <c r="L171" s="234"/>
      <c r="M171" s="196"/>
      <c r="N171" s="339" t="s">
        <v>59</v>
      </c>
      <c r="O171" s="339" t="s">
        <v>2236</v>
      </c>
      <c r="P171" s="199" t="s">
        <v>2236</v>
      </c>
      <c r="Q171" s="205" t="s">
        <v>2237</v>
      </c>
    </row>
    <row r="172" spans="2:17" s="188" customFormat="1" ht="13.5" x14ac:dyDescent="0.25">
      <c r="B172" s="272"/>
      <c r="C172" s="356" t="s">
        <v>412</v>
      </c>
      <c r="D172" s="215"/>
      <c r="E172" s="225"/>
      <c r="F172" s="15" t="s">
        <v>2841</v>
      </c>
      <c r="G172" s="360"/>
      <c r="H172" s="397"/>
      <c r="I172" s="398"/>
      <c r="J172" s="1577"/>
      <c r="K172" s="208"/>
      <c r="L172" s="234"/>
      <c r="M172" s="198"/>
      <c r="N172" s="308" t="s">
        <v>2221</v>
      </c>
      <c r="O172" s="339"/>
      <c r="P172" s="199"/>
      <c r="Q172" s="199" t="s">
        <v>1090</v>
      </c>
    </row>
    <row r="173" spans="2:17" s="188" customFormat="1" ht="15" customHeight="1" x14ac:dyDescent="0.25">
      <c r="B173" s="272"/>
      <c r="C173" s="396"/>
      <c r="D173" s="365"/>
      <c r="E173" s="225"/>
      <c r="F173" s="15" t="s">
        <v>2867</v>
      </c>
      <c r="G173" s="360"/>
      <c r="H173" s="397"/>
      <c r="I173" s="398"/>
      <c r="J173" s="1577"/>
      <c r="K173" s="208"/>
      <c r="L173" s="234"/>
      <c r="M173" s="198"/>
      <c r="N173" s="361" t="s">
        <v>2222</v>
      </c>
      <c r="O173" s="218"/>
      <c r="P173" s="211"/>
      <c r="Q173" s="211"/>
    </row>
    <row r="174" spans="2:17" s="188" customFormat="1" ht="13.5" x14ac:dyDescent="0.25">
      <c r="B174" s="272"/>
      <c r="C174" s="202" t="s">
        <v>37</v>
      </c>
      <c r="D174" s="365"/>
      <c r="E174" s="234"/>
      <c r="F174" s="20" t="s">
        <v>2843</v>
      </c>
      <c r="G174" s="360"/>
      <c r="H174" s="397"/>
      <c r="I174" s="398"/>
      <c r="J174" s="1577"/>
      <c r="K174" s="208"/>
      <c r="L174" s="234"/>
      <c r="M174" s="198"/>
      <c r="N174" s="361"/>
      <c r="O174" s="26"/>
      <c r="P174" s="211" t="s">
        <v>240</v>
      </c>
      <c r="Q174" s="211" t="s">
        <v>240</v>
      </c>
    </row>
    <row r="175" spans="2:17" s="188" customFormat="1" ht="13.5" customHeight="1" x14ac:dyDescent="0.25">
      <c r="B175" s="189"/>
      <c r="C175" s="190" t="s">
        <v>1727</v>
      </c>
      <c r="D175" s="242"/>
      <c r="E175" s="234" t="s">
        <v>36</v>
      </c>
      <c r="F175" s="25" t="s">
        <v>2106</v>
      </c>
      <c r="G175" s="1586"/>
      <c r="H175" s="1587"/>
      <c r="I175" s="1588"/>
      <c r="J175" s="290"/>
      <c r="K175" s="196"/>
      <c r="L175" s="234"/>
      <c r="M175" s="198"/>
      <c r="N175" s="234"/>
      <c r="O175" s="278"/>
      <c r="P175" s="225" t="s">
        <v>243</v>
      </c>
      <c r="Q175" s="214" t="s">
        <v>243</v>
      </c>
    </row>
    <row r="176" spans="2:17" s="188" customFormat="1" ht="13.5" x14ac:dyDescent="0.2">
      <c r="B176" s="272"/>
      <c r="C176" s="190" t="s">
        <v>413</v>
      </c>
      <c r="D176" s="1580"/>
      <c r="E176" s="234"/>
      <c r="F176" s="243" t="s">
        <v>2107</v>
      </c>
      <c r="G176" s="360"/>
      <c r="H176" s="397"/>
      <c r="I176" s="398"/>
      <c r="J176" s="1577"/>
      <c r="K176" s="208"/>
      <c r="L176" s="234"/>
      <c r="M176" s="198"/>
      <c r="N176" s="196"/>
      <c r="O176" s="26"/>
      <c r="P176" s="200" t="s">
        <v>42</v>
      </c>
      <c r="Q176" s="200" t="s">
        <v>42</v>
      </c>
    </row>
    <row r="177" spans="2:17" s="188" customFormat="1" ht="13.5" x14ac:dyDescent="0.2">
      <c r="B177" s="272"/>
      <c r="C177" s="258" t="s">
        <v>414</v>
      </c>
      <c r="D177" s="1580"/>
      <c r="E177" s="234" t="s">
        <v>39</v>
      </c>
      <c r="F177" s="25" t="s">
        <v>411</v>
      </c>
      <c r="G177" s="360"/>
      <c r="H177" s="397"/>
      <c r="I177" s="398"/>
      <c r="J177" s="1577"/>
      <c r="K177" s="208"/>
      <c r="L177" s="234"/>
      <c r="M177" s="198"/>
      <c r="N177" s="196"/>
      <c r="O177" s="26"/>
      <c r="P177" s="200"/>
      <c r="Q177" s="200"/>
    </row>
    <row r="178" spans="2:17" s="188" customFormat="1" ht="13.5" x14ac:dyDescent="0.2">
      <c r="B178" s="189"/>
      <c r="C178" s="258" t="s">
        <v>2870</v>
      </c>
      <c r="D178" s="257"/>
      <c r="E178" s="234" t="s">
        <v>141</v>
      </c>
      <c r="F178" s="25" t="s">
        <v>355</v>
      </c>
      <c r="G178" s="360"/>
      <c r="H178" s="397"/>
      <c r="I178" s="398"/>
      <c r="J178" s="1577"/>
      <c r="K178" s="208"/>
      <c r="L178" s="234"/>
      <c r="M178" s="198"/>
      <c r="N178" s="196"/>
      <c r="O178" s="26"/>
      <c r="P178" s="211" t="s">
        <v>319</v>
      </c>
      <c r="Q178" s="211" t="s">
        <v>319</v>
      </c>
    </row>
    <row r="179" spans="2:17" s="188" customFormat="1" ht="13.5" x14ac:dyDescent="0.25">
      <c r="B179" s="189"/>
      <c r="C179" s="219" t="s">
        <v>408</v>
      </c>
      <c r="D179" s="1580"/>
      <c r="E179" s="234"/>
      <c r="F179" s="237"/>
      <c r="G179" s="423"/>
      <c r="H179" s="213"/>
      <c r="I179" s="195"/>
      <c r="J179" s="1577"/>
      <c r="K179" s="1577"/>
      <c r="L179" s="440"/>
      <c r="M179" s="198"/>
      <c r="N179" s="441"/>
      <c r="O179" s="208"/>
      <c r="P179" s="214" t="s">
        <v>321</v>
      </c>
      <c r="Q179" s="214" t="s">
        <v>321</v>
      </c>
    </row>
    <row r="180" spans="2:17" s="188" customFormat="1" ht="13.5" x14ac:dyDescent="0.25">
      <c r="B180" s="269"/>
      <c r="C180" s="219"/>
      <c r="D180" s="370"/>
      <c r="E180" s="270"/>
      <c r="F180" s="312"/>
      <c r="G180" s="390"/>
      <c r="H180" s="404"/>
      <c r="I180" s="405"/>
      <c r="J180" s="271"/>
      <c r="K180" s="370"/>
      <c r="L180" s="304"/>
      <c r="M180" s="314"/>
      <c r="N180" s="446"/>
      <c r="O180" s="447"/>
      <c r="P180" s="316" t="s">
        <v>322</v>
      </c>
      <c r="Q180" s="316" t="s">
        <v>322</v>
      </c>
    </row>
    <row r="181" spans="2:17" s="188" customFormat="1" ht="13.5" x14ac:dyDescent="0.2">
      <c r="B181" s="413" t="s">
        <v>2111</v>
      </c>
      <c r="C181" s="178" t="s">
        <v>1920</v>
      </c>
      <c r="D181" s="392"/>
      <c r="E181" s="224" t="s">
        <v>27</v>
      </c>
      <c r="F181" s="25" t="s">
        <v>1670</v>
      </c>
      <c r="G181" s="393" t="s">
        <v>2248</v>
      </c>
      <c r="H181" s="394"/>
      <c r="I181" s="358"/>
      <c r="J181" s="395"/>
      <c r="K181" s="319" t="s">
        <v>29</v>
      </c>
      <c r="L181" s="180"/>
      <c r="M181" s="319">
        <v>30</v>
      </c>
      <c r="N181" s="335" t="s">
        <v>53</v>
      </c>
      <c r="O181" s="376" t="s">
        <v>32</v>
      </c>
      <c r="P181" s="319" t="s">
        <v>32</v>
      </c>
      <c r="Q181" s="185" t="s">
        <v>316</v>
      </c>
    </row>
    <row r="182" spans="2:17" s="188" customFormat="1" ht="13.5" x14ac:dyDescent="0.2">
      <c r="B182" s="272"/>
      <c r="C182" s="356" t="s">
        <v>415</v>
      </c>
      <c r="D182" s="1577"/>
      <c r="E182" s="234" t="s">
        <v>33</v>
      </c>
      <c r="F182" s="25" t="s">
        <v>379</v>
      </c>
      <c r="G182" s="357" t="s">
        <v>2249</v>
      </c>
      <c r="H182" s="213"/>
      <c r="I182" s="195"/>
      <c r="J182" s="215"/>
      <c r="K182" s="196"/>
      <c r="L182" s="208"/>
      <c r="M182" s="196"/>
      <c r="N182" s="339" t="s">
        <v>59</v>
      </c>
      <c r="O182" s="339" t="s">
        <v>2236</v>
      </c>
      <c r="P182" s="199" t="s">
        <v>2236</v>
      </c>
      <c r="Q182" s="205" t="s">
        <v>2237</v>
      </c>
    </row>
    <row r="183" spans="2:17" s="188" customFormat="1" ht="13.5" x14ac:dyDescent="0.2">
      <c r="B183" s="272"/>
      <c r="C183" s="356" t="s">
        <v>1930</v>
      </c>
      <c r="D183" s="1577"/>
      <c r="E183" s="234"/>
      <c r="F183" s="25" t="s">
        <v>406</v>
      </c>
      <c r="G183" s="360"/>
      <c r="H183" s="213"/>
      <c r="I183" s="195"/>
      <c r="J183" s="215"/>
      <c r="K183" s="250"/>
      <c r="L183" s="208"/>
      <c r="M183" s="198"/>
      <c r="N183" s="308" t="s">
        <v>2221</v>
      </c>
      <c r="O183" s="339"/>
      <c r="P183" s="199"/>
      <c r="Q183" s="199" t="s">
        <v>1090</v>
      </c>
    </row>
    <row r="184" spans="2:17" s="188" customFormat="1" ht="13.5" x14ac:dyDescent="0.2">
      <c r="B184" s="272"/>
      <c r="C184" s="356" t="s">
        <v>1931</v>
      </c>
      <c r="D184" s="1577"/>
      <c r="E184" s="234" t="s">
        <v>36</v>
      </c>
      <c r="F184" s="25" t="s">
        <v>2106</v>
      </c>
      <c r="G184" s="360"/>
      <c r="H184" s="213"/>
      <c r="I184" s="195"/>
      <c r="J184" s="215"/>
      <c r="K184" s="250"/>
      <c r="L184" s="215"/>
      <c r="M184" s="198"/>
      <c r="N184" s="361" t="s">
        <v>2222</v>
      </c>
      <c r="O184" s="218"/>
      <c r="P184" s="211"/>
      <c r="Q184" s="211"/>
    </row>
    <row r="185" spans="2:17" s="188" customFormat="1" ht="13.5" x14ac:dyDescent="0.2">
      <c r="B185" s="272"/>
      <c r="C185" s="286"/>
      <c r="D185" s="242"/>
      <c r="E185" s="234"/>
      <c r="F185" s="243" t="s">
        <v>2107</v>
      </c>
      <c r="G185" s="360"/>
      <c r="H185" s="213"/>
      <c r="I185" s="195"/>
      <c r="J185" s="215"/>
      <c r="K185" s="250"/>
      <c r="L185" s="215"/>
      <c r="M185" s="198"/>
      <c r="N185" s="449"/>
      <c r="O185" s="448"/>
      <c r="P185" s="211" t="s">
        <v>240</v>
      </c>
      <c r="Q185" s="211" t="s">
        <v>240</v>
      </c>
    </row>
    <row r="186" spans="2:17" s="188" customFormat="1" ht="13.5" x14ac:dyDescent="0.25">
      <c r="B186" s="272"/>
      <c r="C186" s="202" t="s">
        <v>37</v>
      </c>
      <c r="D186" s="242"/>
      <c r="E186" s="234" t="s">
        <v>39</v>
      </c>
      <c r="F186" s="25" t="s">
        <v>355</v>
      </c>
      <c r="G186" s="360"/>
      <c r="H186" s="213"/>
      <c r="I186" s="195"/>
      <c r="J186" s="215"/>
      <c r="K186" s="250"/>
      <c r="L186" s="215"/>
      <c r="M186" s="198"/>
      <c r="N186" s="449"/>
      <c r="O186" s="448"/>
      <c r="P186" s="214" t="s">
        <v>243</v>
      </c>
      <c r="Q186" s="214" t="s">
        <v>243</v>
      </c>
    </row>
    <row r="187" spans="2:17" s="188" customFormat="1" ht="13.5" x14ac:dyDescent="0.25">
      <c r="B187" s="272"/>
      <c r="C187" s="190" t="s">
        <v>1727</v>
      </c>
      <c r="D187" s="295"/>
      <c r="E187" s="234" t="s">
        <v>141</v>
      </c>
      <c r="F187" s="15" t="s">
        <v>2866</v>
      </c>
      <c r="G187" s="360"/>
      <c r="H187" s="213"/>
      <c r="I187" s="195"/>
      <c r="J187" s="215"/>
      <c r="K187" s="250"/>
      <c r="L187" s="215"/>
      <c r="M187" s="198"/>
      <c r="N187" s="449"/>
      <c r="O187" s="448"/>
      <c r="P187" s="200" t="s">
        <v>42</v>
      </c>
      <c r="Q187" s="200" t="s">
        <v>42</v>
      </c>
    </row>
    <row r="188" spans="2:17" s="188" customFormat="1" ht="14.25" customHeight="1" x14ac:dyDescent="0.25">
      <c r="B188" s="272"/>
      <c r="C188" s="290" t="s">
        <v>416</v>
      </c>
      <c r="D188" s="242"/>
      <c r="E188" s="425"/>
      <c r="F188" s="15" t="s">
        <v>2841</v>
      </c>
      <c r="G188" s="360"/>
      <c r="H188" s="213"/>
      <c r="I188" s="195"/>
      <c r="J188" s="215"/>
      <c r="K188" s="250"/>
      <c r="L188" s="215"/>
      <c r="M188" s="399"/>
      <c r="N188" s="449"/>
      <c r="O188" s="448"/>
      <c r="P188" s="200"/>
      <c r="Q188" s="200"/>
    </row>
    <row r="189" spans="2:17" s="188" customFormat="1" ht="13.5" x14ac:dyDescent="0.25">
      <c r="B189" s="272"/>
      <c r="C189" s="258" t="s">
        <v>2871</v>
      </c>
      <c r="D189" s="242"/>
      <c r="E189" s="225"/>
      <c r="F189" s="15" t="s">
        <v>2867</v>
      </c>
      <c r="G189" s="360"/>
      <c r="H189" s="213"/>
      <c r="I189" s="195"/>
      <c r="J189" s="215"/>
      <c r="K189" s="250"/>
      <c r="L189" s="215"/>
      <c r="M189" s="399"/>
      <c r="N189" s="449"/>
      <c r="O189" s="448"/>
      <c r="P189" s="211" t="s">
        <v>319</v>
      </c>
      <c r="Q189" s="211" t="s">
        <v>319</v>
      </c>
    </row>
    <row r="190" spans="2:17" s="188" customFormat="1" ht="13.5" x14ac:dyDescent="0.25">
      <c r="B190" s="272"/>
      <c r="C190" s="290"/>
      <c r="D190" s="242"/>
      <c r="E190" s="234"/>
      <c r="F190" s="20" t="s">
        <v>2843</v>
      </c>
      <c r="G190" s="360"/>
      <c r="H190" s="364"/>
      <c r="I190" s="195"/>
      <c r="J190" s="215"/>
      <c r="K190" s="250"/>
      <c r="L190" s="215"/>
      <c r="M190" s="399"/>
      <c r="N190" s="449"/>
      <c r="O190" s="448"/>
      <c r="P190" s="214" t="s">
        <v>321</v>
      </c>
      <c r="Q190" s="214" t="s">
        <v>321</v>
      </c>
    </row>
    <row r="191" spans="2:17" s="188" customFormat="1" ht="13.5" x14ac:dyDescent="0.25">
      <c r="B191" s="272"/>
      <c r="C191" s="258"/>
      <c r="D191" s="242"/>
      <c r="E191" s="234" t="s">
        <v>283</v>
      </c>
      <c r="F191" s="27" t="s">
        <v>1656</v>
      </c>
      <c r="G191" s="360"/>
      <c r="H191" s="364">
        <f>+I191/3850</f>
        <v>6.6285714285714281E-2</v>
      </c>
      <c r="I191" s="195">
        <v>255.2</v>
      </c>
      <c r="J191" s="215"/>
      <c r="K191" s="250"/>
      <c r="L191" s="215"/>
      <c r="M191" s="399"/>
      <c r="N191" s="449"/>
      <c r="O191" s="448"/>
      <c r="P191" s="200" t="s">
        <v>322</v>
      </c>
      <c r="Q191" s="200" t="s">
        <v>322</v>
      </c>
    </row>
    <row r="192" spans="2:17" s="188" customFormat="1" ht="13.5" x14ac:dyDescent="0.25">
      <c r="B192" s="269"/>
      <c r="C192" s="442"/>
      <c r="D192" s="271"/>
      <c r="E192" s="270"/>
      <c r="F192" s="312"/>
      <c r="G192" s="390"/>
      <c r="H192" s="369"/>
      <c r="I192" s="265"/>
      <c r="J192" s="370"/>
      <c r="K192" s="305"/>
      <c r="L192" s="370"/>
      <c r="M192" s="314"/>
      <c r="N192" s="447"/>
      <c r="O192" s="450"/>
      <c r="P192" s="446"/>
      <c r="Q192" s="419"/>
    </row>
    <row r="193" spans="2:17" s="188" customFormat="1" ht="13.5" x14ac:dyDescent="0.2">
      <c r="B193" s="177" t="s">
        <v>2112</v>
      </c>
      <c r="C193" s="178" t="s">
        <v>1921</v>
      </c>
      <c r="D193" s="451"/>
      <c r="E193" s="224" t="s">
        <v>27</v>
      </c>
      <c r="F193" s="25" t="s">
        <v>1671</v>
      </c>
      <c r="G193" s="393" t="s">
        <v>2248</v>
      </c>
      <c r="H193" s="452"/>
      <c r="I193" s="246"/>
      <c r="J193" s="333" t="s">
        <v>30</v>
      </c>
      <c r="K193" s="184" t="s">
        <v>30</v>
      </c>
      <c r="L193" s="224" t="s">
        <v>29</v>
      </c>
      <c r="M193" s="319">
        <v>10</v>
      </c>
      <c r="N193" s="335" t="s">
        <v>53</v>
      </c>
      <c r="O193" s="376" t="s">
        <v>32</v>
      </c>
      <c r="P193" s="319" t="s">
        <v>32</v>
      </c>
      <c r="Q193" s="185" t="s">
        <v>316</v>
      </c>
    </row>
    <row r="194" spans="2:17" s="188" customFormat="1" ht="13.5" x14ac:dyDescent="0.25">
      <c r="B194" s="189"/>
      <c r="C194" s="356" t="s">
        <v>417</v>
      </c>
      <c r="D194" s="1580"/>
      <c r="E194" s="983" t="s">
        <v>33</v>
      </c>
      <c r="F194" s="15" t="s">
        <v>2866</v>
      </c>
      <c r="G194" s="357" t="s">
        <v>2249</v>
      </c>
      <c r="H194" s="426"/>
      <c r="I194" s="246"/>
      <c r="J194" s="1577"/>
      <c r="K194" s="250"/>
      <c r="L194" s="234"/>
      <c r="M194" s="196"/>
      <c r="N194" s="339" t="s">
        <v>59</v>
      </c>
      <c r="O194" s="339" t="s">
        <v>2236</v>
      </c>
      <c r="P194" s="199" t="s">
        <v>2236</v>
      </c>
      <c r="Q194" s="205" t="s">
        <v>2237</v>
      </c>
    </row>
    <row r="195" spans="2:17" s="188" customFormat="1" ht="13.5" x14ac:dyDescent="0.25">
      <c r="B195" s="189"/>
      <c r="C195" s="356" t="s">
        <v>419</v>
      </c>
      <c r="D195" s="1580"/>
      <c r="E195" s="225"/>
      <c r="F195" s="15" t="s">
        <v>2841</v>
      </c>
      <c r="G195" s="198"/>
      <c r="H195" s="426"/>
      <c r="I195" s="246"/>
      <c r="J195" s="1577"/>
      <c r="K195" s="250"/>
      <c r="L195" s="290"/>
      <c r="M195" s="250"/>
      <c r="N195" s="308" t="s">
        <v>2221</v>
      </c>
      <c r="O195" s="339"/>
      <c r="P195" s="199"/>
      <c r="Q195" s="199" t="s">
        <v>1090</v>
      </c>
    </row>
    <row r="196" spans="2:17" s="188" customFormat="1" ht="13.5" x14ac:dyDescent="0.25">
      <c r="B196" s="189"/>
      <c r="C196" s="356"/>
      <c r="D196" s="1580"/>
      <c r="E196" s="225"/>
      <c r="F196" s="15" t="s">
        <v>2867</v>
      </c>
      <c r="G196" s="198"/>
      <c r="H196" s="426"/>
      <c r="I196" s="246"/>
      <c r="J196" s="1577"/>
      <c r="K196" s="250"/>
      <c r="L196" s="290"/>
      <c r="M196" s="250"/>
      <c r="N196" s="361" t="s">
        <v>2222</v>
      </c>
      <c r="O196" s="339"/>
      <c r="P196" s="199"/>
      <c r="Q196" s="199"/>
    </row>
    <row r="197" spans="2:17" s="188" customFormat="1" ht="13.5" x14ac:dyDescent="0.25">
      <c r="B197" s="189"/>
      <c r="C197" s="356"/>
      <c r="D197" s="1580"/>
      <c r="E197" s="234"/>
      <c r="F197" s="20" t="s">
        <v>2843</v>
      </c>
      <c r="G197" s="198"/>
      <c r="H197" s="213"/>
      <c r="I197" s="195"/>
      <c r="J197" s="1577"/>
      <c r="K197" s="250"/>
      <c r="L197" s="290"/>
      <c r="M197" s="250"/>
      <c r="N197" s="361"/>
      <c r="O197" s="218"/>
      <c r="P197" s="211"/>
      <c r="Q197" s="211"/>
    </row>
    <row r="198" spans="2:17" s="188" customFormat="1" ht="13.5" x14ac:dyDescent="0.25">
      <c r="B198" s="189"/>
      <c r="C198" s="202" t="s">
        <v>37</v>
      </c>
      <c r="D198" s="1580"/>
      <c r="E198" s="234" t="s">
        <v>36</v>
      </c>
      <c r="F198" s="215" t="s">
        <v>418</v>
      </c>
      <c r="G198" s="399"/>
      <c r="H198" s="213"/>
      <c r="I198" s="195"/>
      <c r="J198" s="1577"/>
      <c r="K198" s="250"/>
      <c r="L198" s="290"/>
      <c r="M198" s="250"/>
      <c r="N198" s="361"/>
      <c r="O198" s="278"/>
      <c r="P198" s="211" t="s">
        <v>240</v>
      </c>
      <c r="Q198" s="211" t="s">
        <v>240</v>
      </c>
    </row>
    <row r="199" spans="2:17" s="188" customFormat="1" ht="13.5" x14ac:dyDescent="0.25">
      <c r="B199" s="189"/>
      <c r="C199" s="190" t="s">
        <v>1727</v>
      </c>
      <c r="D199" s="1580"/>
      <c r="E199" s="234"/>
      <c r="F199" s="215" t="s">
        <v>420</v>
      </c>
      <c r="G199" s="399"/>
      <c r="H199" s="213"/>
      <c r="I199" s="195"/>
      <c r="J199" s="1577"/>
      <c r="K199" s="250"/>
      <c r="L199" s="290"/>
      <c r="M199" s="250"/>
      <c r="N199" s="361"/>
      <c r="O199" s="278"/>
      <c r="P199" s="214" t="s">
        <v>243</v>
      </c>
      <c r="Q199" s="214" t="s">
        <v>243</v>
      </c>
    </row>
    <row r="200" spans="2:17" s="188" customFormat="1" ht="15.75" customHeight="1" x14ac:dyDescent="0.2">
      <c r="B200" s="189"/>
      <c r="C200" s="290" t="s">
        <v>2158</v>
      </c>
      <c r="D200" s="1580"/>
      <c r="E200" s="234"/>
      <c r="F200" s="215" t="s">
        <v>421</v>
      </c>
      <c r="G200" s="423"/>
      <c r="H200" s="364"/>
      <c r="I200" s="358"/>
      <c r="J200" s="1577"/>
      <c r="K200" s="250"/>
      <c r="L200" s="290"/>
      <c r="M200" s="250"/>
      <c r="N200" s="218"/>
      <c r="O200" s="278"/>
      <c r="P200" s="200" t="s">
        <v>42</v>
      </c>
      <c r="Q200" s="200" t="s">
        <v>42</v>
      </c>
    </row>
    <row r="201" spans="2:17" s="188" customFormat="1" ht="13.5" x14ac:dyDescent="0.2">
      <c r="B201" s="189"/>
      <c r="C201" s="258" t="s">
        <v>2869</v>
      </c>
      <c r="D201" s="1580"/>
      <c r="E201" s="234" t="s">
        <v>39</v>
      </c>
      <c r="F201" s="25" t="s">
        <v>422</v>
      </c>
      <c r="G201" s="423"/>
      <c r="H201" s="364"/>
      <c r="I201" s="358"/>
      <c r="J201" s="1577"/>
      <c r="K201" s="250"/>
      <c r="L201" s="290"/>
      <c r="M201" s="250"/>
      <c r="N201" s="218"/>
      <c r="O201" s="278"/>
      <c r="P201" s="200"/>
      <c r="Q201" s="200"/>
    </row>
    <row r="202" spans="2:17" s="188" customFormat="1" ht="15" customHeight="1" x14ac:dyDescent="0.25">
      <c r="B202" s="189"/>
      <c r="C202" s="22" t="s">
        <v>408</v>
      </c>
      <c r="D202" s="1580"/>
      <c r="E202" s="234"/>
      <c r="F202" s="25" t="s">
        <v>423</v>
      </c>
      <c r="G202" s="198"/>
      <c r="H202" s="364"/>
      <c r="I202" s="195"/>
      <c r="J202" s="1577"/>
      <c r="K202" s="250"/>
      <c r="L202" s="290"/>
      <c r="M202" s="250"/>
      <c r="N202" s="218"/>
      <c r="O202" s="278"/>
      <c r="P202" s="211" t="s">
        <v>319</v>
      </c>
      <c r="Q202" s="211" t="s">
        <v>319</v>
      </c>
    </row>
    <row r="203" spans="2:17" s="188" customFormat="1" ht="13.5" x14ac:dyDescent="0.25">
      <c r="B203" s="189"/>
      <c r="C203" s="258"/>
      <c r="D203" s="1580"/>
      <c r="E203" s="234" t="s">
        <v>141</v>
      </c>
      <c r="F203" s="25" t="s">
        <v>2106</v>
      </c>
      <c r="G203" s="198"/>
      <c r="H203" s="364"/>
      <c r="I203" s="195"/>
      <c r="J203" s="1577"/>
      <c r="K203" s="250"/>
      <c r="L203" s="290"/>
      <c r="M203" s="250"/>
      <c r="N203" s="218"/>
      <c r="O203" s="278"/>
      <c r="P203" s="214" t="s">
        <v>321</v>
      </c>
      <c r="Q203" s="214" t="s">
        <v>321</v>
      </c>
    </row>
    <row r="204" spans="2:17" s="188" customFormat="1" ht="13.5" x14ac:dyDescent="0.25">
      <c r="B204" s="189"/>
      <c r="C204" s="22"/>
      <c r="D204" s="257"/>
      <c r="E204" s="234"/>
      <c r="F204" s="243" t="s">
        <v>2107</v>
      </c>
      <c r="G204" s="198"/>
      <c r="H204" s="364"/>
      <c r="I204" s="195"/>
      <c r="J204" s="1577"/>
      <c r="K204" s="250"/>
      <c r="L204" s="290"/>
      <c r="M204" s="250"/>
      <c r="N204" s="218"/>
      <c r="O204" s="278"/>
      <c r="P204" s="200" t="s">
        <v>322</v>
      </c>
      <c r="Q204" s="200" t="s">
        <v>322</v>
      </c>
    </row>
    <row r="205" spans="2:17" s="188" customFormat="1" ht="13.5" x14ac:dyDescent="0.25">
      <c r="B205" s="189"/>
      <c r="C205" s="310"/>
      <c r="D205" s="1580"/>
      <c r="E205" s="234" t="s">
        <v>283</v>
      </c>
      <c r="F205" s="25" t="s">
        <v>1656</v>
      </c>
      <c r="G205" s="198"/>
      <c r="H205" s="364">
        <f>+I205/3850</f>
        <v>9.5324675324675329E-3</v>
      </c>
      <c r="I205" s="195">
        <v>36.700000000000003</v>
      </c>
      <c r="J205" s="1577"/>
      <c r="K205" s="250"/>
      <c r="L205" s="290"/>
      <c r="M205" s="250"/>
      <c r="N205" s="218"/>
      <c r="O205" s="278"/>
      <c r="P205" s="199"/>
      <c r="Q205" s="23"/>
    </row>
    <row r="206" spans="2:17" s="188" customFormat="1" ht="13.5" x14ac:dyDescent="0.25">
      <c r="B206" s="189"/>
      <c r="C206" s="310"/>
      <c r="D206" s="1580"/>
      <c r="E206" s="234" t="s">
        <v>210</v>
      </c>
      <c r="F206" s="215" t="s">
        <v>2845</v>
      </c>
      <c r="G206" s="198"/>
      <c r="H206" s="364">
        <f>+I206/3850</f>
        <v>4.9974025974025976E-2</v>
      </c>
      <c r="I206" s="195">
        <v>192.4</v>
      </c>
      <c r="J206" s="1577"/>
      <c r="K206" s="250"/>
      <c r="L206" s="290"/>
      <c r="M206" s="250"/>
      <c r="N206" s="218"/>
      <c r="O206" s="278"/>
      <c r="P206" s="199"/>
      <c r="Q206" s="23"/>
    </row>
    <row r="207" spans="2:17" s="188" customFormat="1" ht="13.5" x14ac:dyDescent="0.25">
      <c r="B207" s="189"/>
      <c r="C207" s="310"/>
      <c r="D207" s="1580"/>
      <c r="E207" s="234"/>
      <c r="F207" s="215"/>
      <c r="G207" s="198"/>
      <c r="H207" s="213"/>
      <c r="I207" s="195"/>
      <c r="J207" s="1577"/>
      <c r="K207" s="250"/>
      <c r="L207" s="290"/>
      <c r="M207" s="250"/>
      <c r="N207" s="218"/>
      <c r="O207" s="278"/>
      <c r="P207" s="199"/>
      <c r="Q207" s="23"/>
    </row>
    <row r="208" spans="2:17" s="188" customFormat="1" ht="13.5" x14ac:dyDescent="0.25">
      <c r="B208" s="189"/>
      <c r="C208" s="310"/>
      <c r="D208" s="1580"/>
      <c r="E208" s="386" t="s">
        <v>44</v>
      </c>
      <c r="F208" s="415"/>
      <c r="G208" s="198"/>
      <c r="H208" s="213"/>
      <c r="I208" s="195"/>
      <c r="J208" s="1577"/>
      <c r="K208" s="250"/>
      <c r="L208" s="290"/>
      <c r="M208" s="250"/>
      <c r="N208" s="218"/>
      <c r="O208" s="278"/>
      <c r="P208" s="199"/>
      <c r="Q208" s="23"/>
    </row>
    <row r="209" spans="2:17" s="188" customFormat="1" ht="13.5" x14ac:dyDescent="0.25">
      <c r="B209" s="189"/>
      <c r="C209" s="310"/>
      <c r="D209" s="1580"/>
      <c r="E209" s="453" t="s">
        <v>46</v>
      </c>
      <c r="F209" s="237" t="s">
        <v>425</v>
      </c>
      <c r="G209" s="198"/>
      <c r="H209" s="213"/>
      <c r="I209" s="195"/>
      <c r="J209" s="1577"/>
      <c r="K209" s="250"/>
      <c r="L209" s="290"/>
      <c r="M209" s="250"/>
      <c r="N209" s="218"/>
      <c r="O209" s="278"/>
      <c r="P209" s="199"/>
      <c r="Q209" s="23"/>
    </row>
    <row r="210" spans="2:17" s="188" customFormat="1" ht="13.5" x14ac:dyDescent="0.25">
      <c r="B210" s="189"/>
      <c r="C210" s="310"/>
      <c r="D210" s="1580"/>
      <c r="E210" s="234" t="s">
        <v>46</v>
      </c>
      <c r="F210" s="256" t="s">
        <v>426</v>
      </c>
      <c r="G210" s="198"/>
      <c r="H210" s="213"/>
      <c r="I210" s="195"/>
      <c r="J210" s="1577"/>
      <c r="K210" s="250"/>
      <c r="L210" s="290"/>
      <c r="M210" s="250"/>
      <c r="N210" s="218"/>
      <c r="O210" s="278"/>
      <c r="P210" s="199"/>
      <c r="Q210" s="23"/>
    </row>
    <row r="211" spans="2:17" s="188" customFormat="1" ht="13.5" x14ac:dyDescent="0.25">
      <c r="B211" s="189"/>
      <c r="C211" s="310"/>
      <c r="D211" s="1580"/>
      <c r="E211" s="453"/>
      <c r="F211" s="237" t="s">
        <v>427</v>
      </c>
      <c r="G211" s="198"/>
      <c r="H211" s="213"/>
      <c r="I211" s="195"/>
      <c r="J211" s="1577"/>
      <c r="K211" s="250"/>
      <c r="L211" s="215"/>
      <c r="M211" s="250"/>
      <c r="N211" s="218"/>
      <c r="O211" s="278"/>
      <c r="P211" s="199"/>
      <c r="Q211" s="23"/>
    </row>
    <row r="212" spans="2:17" s="188" customFormat="1" ht="13.5" x14ac:dyDescent="0.25">
      <c r="B212" s="261"/>
      <c r="C212" s="304"/>
      <c r="D212" s="402"/>
      <c r="E212" s="270" t="s">
        <v>46</v>
      </c>
      <c r="F212" s="1852" t="s">
        <v>428</v>
      </c>
      <c r="G212" s="314"/>
      <c r="H212" s="369"/>
      <c r="I212" s="265"/>
      <c r="J212" s="271"/>
      <c r="K212" s="305"/>
      <c r="L212" s="370"/>
      <c r="M212" s="314"/>
      <c r="N212" s="351"/>
      <c r="O212" s="1624"/>
      <c r="P212" s="315"/>
      <c r="Q212" s="419"/>
    </row>
    <row r="213" spans="2:17" s="188" customFormat="1" ht="13.5" x14ac:dyDescent="0.25">
      <c r="B213" s="177" t="s">
        <v>2113</v>
      </c>
      <c r="C213" s="178" t="s">
        <v>429</v>
      </c>
      <c r="D213" s="392"/>
      <c r="E213" s="224" t="s">
        <v>27</v>
      </c>
      <c r="F213" s="1950" t="s">
        <v>1670</v>
      </c>
      <c r="G213" s="393" t="s">
        <v>2248</v>
      </c>
      <c r="H213" s="420" t="s">
        <v>28</v>
      </c>
      <c r="I213" s="455" t="s">
        <v>28</v>
      </c>
      <c r="J213" s="333" t="s">
        <v>30</v>
      </c>
      <c r="K213" s="1951" t="s">
        <v>29</v>
      </c>
      <c r="L213" s="333" t="s">
        <v>30</v>
      </c>
      <c r="M213" s="376">
        <v>10</v>
      </c>
      <c r="N213" s="335" t="s">
        <v>53</v>
      </c>
      <c r="O213" s="376" t="s">
        <v>32</v>
      </c>
      <c r="P213" s="319" t="s">
        <v>32</v>
      </c>
      <c r="Q213" s="185" t="s">
        <v>316</v>
      </c>
    </row>
    <row r="214" spans="2:17" s="188" customFormat="1" ht="13.5" x14ac:dyDescent="0.2">
      <c r="B214" s="189"/>
      <c r="C214" s="356" t="s">
        <v>430</v>
      </c>
      <c r="D214" s="215"/>
      <c r="E214" s="234" t="s">
        <v>33</v>
      </c>
      <c r="F214" s="25" t="s">
        <v>1657</v>
      </c>
      <c r="G214" s="357" t="s">
        <v>2249</v>
      </c>
      <c r="H214" s="213"/>
      <c r="I214" s="195"/>
      <c r="J214" s="1577"/>
      <c r="K214" s="196" t="s">
        <v>368</v>
      </c>
      <c r="L214" s="196"/>
      <c r="M214" s="196"/>
      <c r="N214" s="339" t="s">
        <v>59</v>
      </c>
      <c r="O214" s="339" t="s">
        <v>2236</v>
      </c>
      <c r="P214" s="199" t="s">
        <v>2236</v>
      </c>
      <c r="Q214" s="205" t="s">
        <v>2237</v>
      </c>
    </row>
    <row r="215" spans="2:17" s="188" customFormat="1" ht="13.5" x14ac:dyDescent="0.25">
      <c r="B215" s="189"/>
      <c r="C215" s="396"/>
      <c r="D215" s="1580"/>
      <c r="E215" s="234"/>
      <c r="F215" s="456" t="s">
        <v>431</v>
      </c>
      <c r="G215" s="360"/>
      <c r="H215" s="652" t="s">
        <v>28</v>
      </c>
      <c r="I215" s="195" t="s">
        <v>28</v>
      </c>
      <c r="J215" s="1577"/>
      <c r="K215" s="1577"/>
      <c r="L215" s="1577"/>
      <c r="M215" s="198"/>
      <c r="N215" s="308" t="s">
        <v>2221</v>
      </c>
      <c r="O215" s="339"/>
      <c r="P215" s="199"/>
      <c r="Q215" s="199" t="s">
        <v>1090</v>
      </c>
    </row>
    <row r="216" spans="2:17" s="188" customFormat="1" ht="13.5" x14ac:dyDescent="0.2">
      <c r="B216" s="189"/>
      <c r="C216" s="202" t="s">
        <v>37</v>
      </c>
      <c r="D216" s="1580"/>
      <c r="E216" s="234" t="s">
        <v>36</v>
      </c>
      <c r="F216" s="25" t="s">
        <v>1775</v>
      </c>
      <c r="G216" s="360"/>
      <c r="H216" s="213"/>
      <c r="I216" s="195"/>
      <c r="J216" s="1577"/>
      <c r="K216" s="1577"/>
      <c r="L216" s="1577"/>
      <c r="M216" s="198"/>
      <c r="N216" s="361" t="s">
        <v>2222</v>
      </c>
      <c r="O216" s="218"/>
      <c r="P216" s="211"/>
      <c r="Q216" s="211"/>
    </row>
    <row r="217" spans="2:17" s="188" customFormat="1" ht="13.5" x14ac:dyDescent="0.2">
      <c r="B217" s="189"/>
      <c r="C217" s="190" t="s">
        <v>1727</v>
      </c>
      <c r="D217" s="242"/>
      <c r="E217" s="234"/>
      <c r="F217" s="25"/>
      <c r="G217" s="360"/>
      <c r="H217" s="213"/>
      <c r="I217" s="195"/>
      <c r="J217" s="1577"/>
      <c r="K217" s="1577"/>
      <c r="L217" s="1577"/>
      <c r="M217" s="198"/>
      <c r="N217" s="218"/>
      <c r="O217" s="441"/>
      <c r="P217" s="211" t="s">
        <v>240</v>
      </c>
      <c r="Q217" s="211" t="s">
        <v>240</v>
      </c>
    </row>
    <row r="218" spans="2:17" s="188" customFormat="1" ht="13.5" x14ac:dyDescent="0.25">
      <c r="B218" s="189"/>
      <c r="C218" s="290" t="s">
        <v>432</v>
      </c>
      <c r="D218" s="1580"/>
      <c r="E218" s="386"/>
      <c r="F218" s="415"/>
      <c r="G218" s="360"/>
      <c r="H218" s="364"/>
      <c r="I218" s="195"/>
      <c r="J218" s="1577"/>
      <c r="K218" s="1577"/>
      <c r="L218" s="1577"/>
      <c r="M218" s="198"/>
      <c r="N218" s="441"/>
      <c r="O218" s="441"/>
      <c r="P218" s="214" t="s">
        <v>243</v>
      </c>
      <c r="Q218" s="214" t="s">
        <v>243</v>
      </c>
    </row>
    <row r="219" spans="2:17" s="188" customFormat="1" ht="13.5" x14ac:dyDescent="0.25">
      <c r="B219" s="189"/>
      <c r="C219" s="442" t="s">
        <v>1781</v>
      </c>
      <c r="D219" s="345"/>
      <c r="E219" s="386" t="s">
        <v>44</v>
      </c>
      <c r="F219" s="415"/>
      <c r="G219" s="360"/>
      <c r="H219" s="458"/>
      <c r="I219" s="459"/>
      <c r="J219" s="191"/>
      <c r="K219" s="191"/>
      <c r="L219" s="191"/>
      <c r="M219" s="198"/>
      <c r="N219" s="441"/>
      <c r="O219" s="441"/>
      <c r="P219" s="200" t="s">
        <v>42</v>
      </c>
      <c r="Q219" s="200" t="s">
        <v>42</v>
      </c>
    </row>
    <row r="220" spans="2:17" s="188" customFormat="1" ht="13.5" customHeight="1" x14ac:dyDescent="0.2">
      <c r="B220" s="189"/>
      <c r="C220" s="442" t="s">
        <v>433</v>
      </c>
      <c r="D220" s="345"/>
      <c r="E220" s="293" t="s">
        <v>46</v>
      </c>
      <c r="F220" s="457" t="s">
        <v>2078</v>
      </c>
      <c r="G220" s="423"/>
      <c r="H220" s="458"/>
      <c r="I220" s="459"/>
      <c r="J220" s="191"/>
      <c r="K220" s="191"/>
      <c r="L220" s="191"/>
      <c r="M220" s="198"/>
      <c r="N220" s="441"/>
      <c r="O220" s="441"/>
      <c r="P220" s="200"/>
      <c r="Q220" s="200"/>
    </row>
    <row r="221" spans="2:17" s="188" customFormat="1" ht="13.5" x14ac:dyDescent="0.25">
      <c r="B221" s="189"/>
      <c r="C221" s="442" t="s">
        <v>434</v>
      </c>
      <c r="D221" s="345"/>
      <c r="E221" s="293" t="s">
        <v>46</v>
      </c>
      <c r="F221" s="457" t="s">
        <v>1779</v>
      </c>
      <c r="G221" s="433"/>
      <c r="H221" s="458"/>
      <c r="I221" s="459"/>
      <c r="J221" s="191"/>
      <c r="K221" s="191"/>
      <c r="L221" s="191"/>
      <c r="M221" s="198"/>
      <c r="N221" s="441"/>
      <c r="O221" s="441"/>
      <c r="P221" s="211" t="s">
        <v>319</v>
      </c>
      <c r="Q221" s="211" t="s">
        <v>319</v>
      </c>
    </row>
    <row r="222" spans="2:17" s="188" customFormat="1" ht="13.5" customHeight="1" x14ac:dyDescent="0.25">
      <c r="B222" s="189"/>
      <c r="C222" s="258" t="s">
        <v>1784</v>
      </c>
      <c r="D222" s="345"/>
      <c r="E222" s="293"/>
      <c r="F222" s="457" t="s">
        <v>1772</v>
      </c>
      <c r="G222" s="433"/>
      <c r="H222" s="458"/>
      <c r="I222" s="459"/>
      <c r="J222" s="191"/>
      <c r="K222" s="191"/>
      <c r="L222" s="191"/>
      <c r="M222" s="198"/>
      <c r="N222" s="441"/>
      <c r="O222" s="441"/>
      <c r="P222" s="214" t="s">
        <v>321</v>
      </c>
      <c r="Q222" s="214" t="s">
        <v>321</v>
      </c>
    </row>
    <row r="223" spans="2:17" s="188" customFormat="1" ht="13.5" customHeight="1" x14ac:dyDescent="0.25">
      <c r="B223" s="189"/>
      <c r="C223" s="258"/>
      <c r="D223" s="1580"/>
      <c r="E223" s="293"/>
      <c r="F223" s="457" t="s">
        <v>1780</v>
      </c>
      <c r="G223" s="433"/>
      <c r="H223" s="458"/>
      <c r="I223" s="459"/>
      <c r="J223" s="1577"/>
      <c r="K223" s="1577"/>
      <c r="L223" s="1577"/>
      <c r="M223" s="198"/>
      <c r="N223" s="441"/>
      <c r="O223" s="441"/>
      <c r="P223" s="200" t="s">
        <v>322</v>
      </c>
      <c r="Q223" s="200" t="s">
        <v>322</v>
      </c>
    </row>
    <row r="224" spans="2:17" s="188" customFormat="1" ht="13.5" customHeight="1" x14ac:dyDescent="0.25">
      <c r="B224" s="189"/>
      <c r="C224" s="258"/>
      <c r="D224" s="1580"/>
      <c r="E224" s="293"/>
      <c r="F224" s="457" t="s">
        <v>1782</v>
      </c>
      <c r="G224" s="433"/>
      <c r="H224" s="458"/>
      <c r="I224" s="459"/>
      <c r="J224" s="1577"/>
      <c r="K224" s="1577"/>
      <c r="L224" s="1577"/>
      <c r="M224" s="198"/>
      <c r="N224" s="441"/>
      <c r="O224" s="441"/>
      <c r="P224" s="200"/>
      <c r="Q224" s="200"/>
    </row>
    <row r="225" spans="2:17" s="188" customFormat="1" ht="13.5" customHeight="1" x14ac:dyDescent="0.25">
      <c r="B225" s="189"/>
      <c r="C225" s="258"/>
      <c r="D225" s="1580"/>
      <c r="E225" s="234" t="s">
        <v>46</v>
      </c>
      <c r="F225" s="15" t="s">
        <v>435</v>
      </c>
      <c r="G225" s="433"/>
      <c r="H225" s="458"/>
      <c r="I225" s="459"/>
      <c r="J225" s="1577"/>
      <c r="K225" s="1577"/>
      <c r="L225" s="1577"/>
      <c r="M225" s="198"/>
      <c r="N225" s="441"/>
      <c r="O225" s="441"/>
      <c r="P225" s="200"/>
      <c r="Q225" s="200"/>
    </row>
    <row r="226" spans="2:17" s="188" customFormat="1" ht="13.5" customHeight="1" x14ac:dyDescent="0.25">
      <c r="B226" s="189"/>
      <c r="C226" s="367"/>
      <c r="D226" s="1580"/>
      <c r="E226" s="234"/>
      <c r="F226" s="15" t="s">
        <v>2165</v>
      </c>
      <c r="G226" s="433"/>
      <c r="H226" s="458"/>
      <c r="I226" s="459"/>
      <c r="J226" s="1577"/>
      <c r="K226" s="1577"/>
      <c r="L226" s="215"/>
      <c r="M226" s="198"/>
      <c r="N226" s="441"/>
      <c r="O226" s="449"/>
      <c r="P226" s="200"/>
      <c r="Q226" s="200"/>
    </row>
    <row r="227" spans="2:17" s="188" customFormat="1" ht="13.5" x14ac:dyDescent="0.25">
      <c r="B227" s="189"/>
      <c r="C227" s="310"/>
      <c r="D227" s="1580"/>
      <c r="E227" s="225"/>
      <c r="F227" s="18" t="s">
        <v>2166</v>
      </c>
      <c r="G227" s="198"/>
      <c r="H227" s="213"/>
      <c r="I227" s="195"/>
      <c r="J227" s="1577"/>
      <c r="K227" s="250"/>
      <c r="L227" s="290"/>
      <c r="M227" s="250"/>
      <c r="N227" s="218"/>
      <c r="O227" s="278"/>
      <c r="P227" s="199"/>
      <c r="Q227" s="23"/>
    </row>
    <row r="228" spans="2:17" s="188" customFormat="1" ht="13.5" x14ac:dyDescent="0.25">
      <c r="B228" s="189"/>
      <c r="C228" s="310"/>
      <c r="D228" s="1580"/>
      <c r="E228" s="225" t="s">
        <v>46</v>
      </c>
      <c r="F228" s="18" t="s">
        <v>392</v>
      </c>
      <c r="G228" s="198"/>
      <c r="H228" s="213"/>
      <c r="I228" s="195"/>
      <c r="J228" s="1577"/>
      <c r="K228" s="1577"/>
      <c r="L228" s="215"/>
      <c r="M228" s="250"/>
      <c r="N228" s="218"/>
      <c r="O228" s="26"/>
      <c r="P228" s="199"/>
      <c r="Q228" s="23"/>
    </row>
    <row r="229" spans="2:17" s="188" customFormat="1" ht="13.5" x14ac:dyDescent="0.25">
      <c r="B229" s="189"/>
      <c r="C229" s="310"/>
      <c r="D229" s="1580"/>
      <c r="E229" s="278" t="s">
        <v>376</v>
      </c>
      <c r="F229" s="243" t="s">
        <v>377</v>
      </c>
      <c r="G229" s="198"/>
      <c r="H229" s="213"/>
      <c r="I229" s="195"/>
      <c r="J229" s="1577"/>
      <c r="K229" s="1577"/>
      <c r="L229" s="215"/>
      <c r="M229" s="250"/>
      <c r="N229" s="218"/>
      <c r="O229" s="26"/>
      <c r="P229" s="199"/>
      <c r="Q229" s="23"/>
    </row>
    <row r="230" spans="2:17" s="188" customFormat="1" ht="13.5" x14ac:dyDescent="0.25">
      <c r="B230" s="261"/>
      <c r="C230" s="416"/>
      <c r="D230" s="402"/>
      <c r="E230" s="1693"/>
      <c r="F230" s="403" t="s">
        <v>2077</v>
      </c>
      <c r="G230" s="314"/>
      <c r="H230" s="369"/>
      <c r="I230" s="265"/>
      <c r="J230" s="271"/>
      <c r="K230" s="271"/>
      <c r="L230" s="370"/>
      <c r="M230" s="305"/>
      <c r="N230" s="351"/>
      <c r="O230" s="409"/>
      <c r="P230" s="315"/>
      <c r="Q230" s="419"/>
    </row>
    <row r="231" spans="2:17" s="188" customFormat="1" ht="13.5" x14ac:dyDescent="0.25">
      <c r="B231" s="744"/>
      <c r="C231" s="237"/>
      <c r="D231" s="1580"/>
      <c r="E231" s="25"/>
      <c r="F231" s="25"/>
      <c r="G231" s="1729"/>
      <c r="H231" s="1730"/>
      <c r="I231" s="1731"/>
      <c r="J231" s="215"/>
      <c r="K231" s="215"/>
      <c r="L231" s="215"/>
      <c r="M231" s="1732"/>
      <c r="N231" s="449"/>
      <c r="O231" s="449"/>
      <c r="P231" s="43"/>
      <c r="Q231" s="43"/>
    </row>
    <row r="232" spans="2:17" x14ac:dyDescent="0.25">
      <c r="B232" s="474"/>
      <c r="C232" s="474"/>
      <c r="D232" s="474"/>
      <c r="E232" s="25"/>
      <c r="F232" s="25"/>
      <c r="G232" s="474"/>
      <c r="H232" s="474"/>
      <c r="I232" s="474"/>
      <c r="J232" s="474"/>
      <c r="K232" s="474"/>
      <c r="L232" s="474"/>
      <c r="M232" s="474"/>
      <c r="N232" s="474"/>
      <c r="O232" s="474"/>
      <c r="P232" s="474"/>
      <c r="Q232" s="474"/>
    </row>
    <row r="233" spans="2:17" x14ac:dyDescent="0.25">
      <c r="B233" s="474"/>
      <c r="C233" s="474"/>
      <c r="D233" s="474"/>
      <c r="E233" s="208"/>
      <c r="F233" s="20"/>
      <c r="G233" s="474"/>
      <c r="H233" s="474"/>
      <c r="I233" s="475">
        <f>SUM(I10:I231)</f>
        <v>1218.0000000000002</v>
      </c>
      <c r="J233" s="474"/>
      <c r="K233" s="474"/>
      <c r="L233" s="474"/>
      <c r="M233" s="474"/>
      <c r="N233" s="474"/>
      <c r="O233" s="474"/>
      <c r="P233" s="474"/>
      <c r="Q233" s="474"/>
    </row>
    <row r="234" spans="2:17" x14ac:dyDescent="0.25">
      <c r="B234" s="474"/>
      <c r="C234" s="474"/>
      <c r="D234" s="474"/>
      <c r="E234" s="208"/>
      <c r="F234" s="20"/>
      <c r="G234" s="474"/>
      <c r="H234" s="474"/>
      <c r="I234" s="475"/>
      <c r="J234" s="474"/>
      <c r="K234" s="474"/>
      <c r="L234" s="474"/>
      <c r="M234" s="474"/>
      <c r="N234" s="474"/>
      <c r="O234" s="474"/>
      <c r="P234" s="474"/>
      <c r="Q234" s="474"/>
    </row>
    <row r="235" spans="2:17" x14ac:dyDescent="0.25">
      <c r="E235" s="474"/>
      <c r="F235" s="474"/>
    </row>
    <row r="236" spans="2:17" x14ac:dyDescent="0.25">
      <c r="E236" s="474"/>
      <c r="F236" s="474"/>
    </row>
    <row r="237" spans="2:17" x14ac:dyDescent="0.25">
      <c r="E237" s="474"/>
      <c r="F237" s="474"/>
    </row>
  </sheetData>
  <mergeCells count="18">
    <mergeCell ref="B9:Q9"/>
    <mergeCell ref="N4:N7"/>
    <mergeCell ref="O4:O7"/>
    <mergeCell ref="P4:Q4"/>
    <mergeCell ref="E5:F7"/>
    <mergeCell ref="G5:G7"/>
    <mergeCell ref="H5:H7"/>
    <mergeCell ref="J5:J7"/>
    <mergeCell ref="K5:L6"/>
    <mergeCell ref="P5:P7"/>
    <mergeCell ref="Q5:Q7"/>
    <mergeCell ref="B4:B7"/>
    <mergeCell ref="C4:D7"/>
    <mergeCell ref="E4:G4"/>
    <mergeCell ref="H4:I4"/>
    <mergeCell ref="J4:L4"/>
    <mergeCell ref="M4:M7"/>
    <mergeCell ref="B8:Q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verticalDpi="598" r:id="rId1"/>
  <headerFooter>
    <oddHeader>&amp;CPROCEDIMIENTOS ADMINISTRATIVOS - TUPA MUNICIPALIDAD DE SAN ISIDRO</oddHeader>
    <oddFooter>&amp;LNota: La forma de pago es en ventanilla, con efectivo, cheque certificado, cheque  de gerencia o tarjeta de débito o créditoTodos los formularios son de distribución gratuita</oddFooter>
  </headerFooter>
  <rowBreaks count="2" manualBreakCount="2">
    <brk id="115" min="1" max="16" man="1"/>
    <brk id="212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282"/>
  <sheetViews>
    <sheetView showGridLines="0" view="pageBreakPreview" zoomScaleNormal="85" zoomScaleSheetLayoutView="100" zoomScalePageLayoutView="70" workbookViewId="0">
      <pane xSplit="1" ySplit="9" topLeftCell="B952" activePane="bottomRight" state="frozen"/>
      <selection activeCell="H272" sqref="H272"/>
      <selection pane="topRight" activeCell="H272" sqref="H272"/>
      <selection pane="bottomLeft" activeCell="H272" sqref="H272"/>
      <selection pane="bottomRight" activeCell="B9" sqref="B9:Q9"/>
    </sheetView>
  </sheetViews>
  <sheetFormatPr baseColWidth="10" defaultRowHeight="15" x14ac:dyDescent="0.25"/>
  <cols>
    <col min="1" max="1" width="2.140625" customWidth="1"/>
    <col min="2" max="2" width="5.7109375" customWidth="1"/>
    <col min="3" max="3" width="16.42578125" customWidth="1"/>
    <col min="4" max="4" width="26.7109375" customWidth="1"/>
    <col min="5" max="5" width="3.140625" style="729" customWidth="1"/>
    <col min="6" max="6" width="83.85546875" style="729" customWidth="1"/>
    <col min="7" max="8" width="9.28515625" customWidth="1"/>
    <col min="9" max="9" width="8" customWidth="1"/>
    <col min="10" max="10" width="10" customWidth="1"/>
    <col min="11" max="11" width="6.7109375" customWidth="1"/>
    <col min="12" max="12" width="6.5703125" customWidth="1"/>
    <col min="13" max="13" width="10.5703125" customWidth="1"/>
    <col min="14" max="14" width="12" customWidth="1"/>
    <col min="16" max="17" width="13.85546875" customWidth="1"/>
    <col min="257" max="257" width="2.140625" customWidth="1"/>
    <col min="258" max="258" width="5.7109375" customWidth="1"/>
    <col min="259" max="259" width="16.42578125" customWidth="1"/>
    <col min="260" max="260" width="18.7109375" customWidth="1"/>
    <col min="261" max="261" width="3.140625" customWidth="1"/>
    <col min="262" max="262" width="71" customWidth="1"/>
    <col min="263" max="264" width="9.28515625" customWidth="1"/>
    <col min="265" max="265" width="8" customWidth="1"/>
    <col min="266" max="266" width="10" customWidth="1"/>
    <col min="267" max="267" width="6.7109375" customWidth="1"/>
    <col min="268" max="268" width="6.5703125" customWidth="1"/>
    <col min="269" max="269" width="10.5703125" customWidth="1"/>
    <col min="270" max="270" width="12" customWidth="1"/>
    <col min="272" max="273" width="13.85546875" customWidth="1"/>
    <col min="513" max="513" width="2.140625" customWidth="1"/>
    <col min="514" max="514" width="5.7109375" customWidth="1"/>
    <col min="515" max="515" width="16.42578125" customWidth="1"/>
    <col min="516" max="516" width="18.7109375" customWidth="1"/>
    <col min="517" max="517" width="3.140625" customWidth="1"/>
    <col min="518" max="518" width="71" customWidth="1"/>
    <col min="519" max="520" width="9.28515625" customWidth="1"/>
    <col min="521" max="521" width="8" customWidth="1"/>
    <col min="522" max="522" width="10" customWidth="1"/>
    <col min="523" max="523" width="6.7109375" customWidth="1"/>
    <col min="524" max="524" width="6.5703125" customWidth="1"/>
    <col min="525" max="525" width="10.5703125" customWidth="1"/>
    <col min="526" max="526" width="12" customWidth="1"/>
    <col min="528" max="529" width="13.85546875" customWidth="1"/>
    <col min="769" max="769" width="2.140625" customWidth="1"/>
    <col min="770" max="770" width="5.7109375" customWidth="1"/>
    <col min="771" max="771" width="16.42578125" customWidth="1"/>
    <col min="772" max="772" width="18.7109375" customWidth="1"/>
    <col min="773" max="773" width="3.140625" customWidth="1"/>
    <col min="774" max="774" width="71" customWidth="1"/>
    <col min="775" max="776" width="9.28515625" customWidth="1"/>
    <col min="777" max="777" width="8" customWidth="1"/>
    <col min="778" max="778" width="10" customWidth="1"/>
    <col min="779" max="779" width="6.7109375" customWidth="1"/>
    <col min="780" max="780" width="6.5703125" customWidth="1"/>
    <col min="781" max="781" width="10.5703125" customWidth="1"/>
    <col min="782" max="782" width="12" customWidth="1"/>
    <col min="784" max="785" width="13.85546875" customWidth="1"/>
    <col min="1025" max="1025" width="2.140625" customWidth="1"/>
    <col min="1026" max="1026" width="5.7109375" customWidth="1"/>
    <col min="1027" max="1027" width="16.42578125" customWidth="1"/>
    <col min="1028" max="1028" width="18.7109375" customWidth="1"/>
    <col min="1029" max="1029" width="3.140625" customWidth="1"/>
    <col min="1030" max="1030" width="71" customWidth="1"/>
    <col min="1031" max="1032" width="9.28515625" customWidth="1"/>
    <col min="1033" max="1033" width="8" customWidth="1"/>
    <col min="1034" max="1034" width="10" customWidth="1"/>
    <col min="1035" max="1035" width="6.7109375" customWidth="1"/>
    <col min="1036" max="1036" width="6.5703125" customWidth="1"/>
    <col min="1037" max="1037" width="10.5703125" customWidth="1"/>
    <col min="1038" max="1038" width="12" customWidth="1"/>
    <col min="1040" max="1041" width="13.85546875" customWidth="1"/>
    <col min="1281" max="1281" width="2.140625" customWidth="1"/>
    <col min="1282" max="1282" width="5.7109375" customWidth="1"/>
    <col min="1283" max="1283" width="16.42578125" customWidth="1"/>
    <col min="1284" max="1284" width="18.7109375" customWidth="1"/>
    <col min="1285" max="1285" width="3.140625" customWidth="1"/>
    <col min="1286" max="1286" width="71" customWidth="1"/>
    <col min="1287" max="1288" width="9.28515625" customWidth="1"/>
    <col min="1289" max="1289" width="8" customWidth="1"/>
    <col min="1290" max="1290" width="10" customWidth="1"/>
    <col min="1291" max="1291" width="6.7109375" customWidth="1"/>
    <col min="1292" max="1292" width="6.5703125" customWidth="1"/>
    <col min="1293" max="1293" width="10.5703125" customWidth="1"/>
    <col min="1294" max="1294" width="12" customWidth="1"/>
    <col min="1296" max="1297" width="13.85546875" customWidth="1"/>
    <col min="1537" max="1537" width="2.140625" customWidth="1"/>
    <col min="1538" max="1538" width="5.7109375" customWidth="1"/>
    <col min="1539" max="1539" width="16.42578125" customWidth="1"/>
    <col min="1540" max="1540" width="18.7109375" customWidth="1"/>
    <col min="1541" max="1541" width="3.140625" customWidth="1"/>
    <col min="1542" max="1542" width="71" customWidth="1"/>
    <col min="1543" max="1544" width="9.28515625" customWidth="1"/>
    <col min="1545" max="1545" width="8" customWidth="1"/>
    <col min="1546" max="1546" width="10" customWidth="1"/>
    <col min="1547" max="1547" width="6.7109375" customWidth="1"/>
    <col min="1548" max="1548" width="6.5703125" customWidth="1"/>
    <col min="1549" max="1549" width="10.5703125" customWidth="1"/>
    <col min="1550" max="1550" width="12" customWidth="1"/>
    <col min="1552" max="1553" width="13.85546875" customWidth="1"/>
    <col min="1793" max="1793" width="2.140625" customWidth="1"/>
    <col min="1794" max="1794" width="5.7109375" customWidth="1"/>
    <col min="1795" max="1795" width="16.42578125" customWidth="1"/>
    <col min="1796" max="1796" width="18.7109375" customWidth="1"/>
    <col min="1797" max="1797" width="3.140625" customWidth="1"/>
    <col min="1798" max="1798" width="71" customWidth="1"/>
    <col min="1799" max="1800" width="9.28515625" customWidth="1"/>
    <col min="1801" max="1801" width="8" customWidth="1"/>
    <col min="1802" max="1802" width="10" customWidth="1"/>
    <col min="1803" max="1803" width="6.7109375" customWidth="1"/>
    <col min="1804" max="1804" width="6.5703125" customWidth="1"/>
    <col min="1805" max="1805" width="10.5703125" customWidth="1"/>
    <col min="1806" max="1806" width="12" customWidth="1"/>
    <col min="1808" max="1809" width="13.85546875" customWidth="1"/>
    <col min="2049" max="2049" width="2.140625" customWidth="1"/>
    <col min="2050" max="2050" width="5.7109375" customWidth="1"/>
    <col min="2051" max="2051" width="16.42578125" customWidth="1"/>
    <col min="2052" max="2052" width="18.7109375" customWidth="1"/>
    <col min="2053" max="2053" width="3.140625" customWidth="1"/>
    <col min="2054" max="2054" width="71" customWidth="1"/>
    <col min="2055" max="2056" width="9.28515625" customWidth="1"/>
    <col min="2057" max="2057" width="8" customWidth="1"/>
    <col min="2058" max="2058" width="10" customWidth="1"/>
    <col min="2059" max="2059" width="6.7109375" customWidth="1"/>
    <col min="2060" max="2060" width="6.5703125" customWidth="1"/>
    <col min="2061" max="2061" width="10.5703125" customWidth="1"/>
    <col min="2062" max="2062" width="12" customWidth="1"/>
    <col min="2064" max="2065" width="13.85546875" customWidth="1"/>
    <col min="2305" max="2305" width="2.140625" customWidth="1"/>
    <col min="2306" max="2306" width="5.7109375" customWidth="1"/>
    <col min="2307" max="2307" width="16.42578125" customWidth="1"/>
    <col min="2308" max="2308" width="18.7109375" customWidth="1"/>
    <col min="2309" max="2309" width="3.140625" customWidth="1"/>
    <col min="2310" max="2310" width="71" customWidth="1"/>
    <col min="2311" max="2312" width="9.28515625" customWidth="1"/>
    <col min="2313" max="2313" width="8" customWidth="1"/>
    <col min="2314" max="2314" width="10" customWidth="1"/>
    <col min="2315" max="2315" width="6.7109375" customWidth="1"/>
    <col min="2316" max="2316" width="6.5703125" customWidth="1"/>
    <col min="2317" max="2317" width="10.5703125" customWidth="1"/>
    <col min="2318" max="2318" width="12" customWidth="1"/>
    <col min="2320" max="2321" width="13.85546875" customWidth="1"/>
    <col min="2561" max="2561" width="2.140625" customWidth="1"/>
    <col min="2562" max="2562" width="5.7109375" customWidth="1"/>
    <col min="2563" max="2563" width="16.42578125" customWidth="1"/>
    <col min="2564" max="2564" width="18.7109375" customWidth="1"/>
    <col min="2565" max="2565" width="3.140625" customWidth="1"/>
    <col min="2566" max="2566" width="71" customWidth="1"/>
    <col min="2567" max="2568" width="9.28515625" customWidth="1"/>
    <col min="2569" max="2569" width="8" customWidth="1"/>
    <col min="2570" max="2570" width="10" customWidth="1"/>
    <col min="2571" max="2571" width="6.7109375" customWidth="1"/>
    <col min="2572" max="2572" width="6.5703125" customWidth="1"/>
    <col min="2573" max="2573" width="10.5703125" customWidth="1"/>
    <col min="2574" max="2574" width="12" customWidth="1"/>
    <col min="2576" max="2577" width="13.85546875" customWidth="1"/>
    <col min="2817" max="2817" width="2.140625" customWidth="1"/>
    <col min="2818" max="2818" width="5.7109375" customWidth="1"/>
    <col min="2819" max="2819" width="16.42578125" customWidth="1"/>
    <col min="2820" max="2820" width="18.7109375" customWidth="1"/>
    <col min="2821" max="2821" width="3.140625" customWidth="1"/>
    <col min="2822" max="2822" width="71" customWidth="1"/>
    <col min="2823" max="2824" width="9.28515625" customWidth="1"/>
    <col min="2825" max="2825" width="8" customWidth="1"/>
    <col min="2826" max="2826" width="10" customWidth="1"/>
    <col min="2827" max="2827" width="6.7109375" customWidth="1"/>
    <col min="2828" max="2828" width="6.5703125" customWidth="1"/>
    <col min="2829" max="2829" width="10.5703125" customWidth="1"/>
    <col min="2830" max="2830" width="12" customWidth="1"/>
    <col min="2832" max="2833" width="13.85546875" customWidth="1"/>
    <col min="3073" max="3073" width="2.140625" customWidth="1"/>
    <col min="3074" max="3074" width="5.7109375" customWidth="1"/>
    <col min="3075" max="3075" width="16.42578125" customWidth="1"/>
    <col min="3076" max="3076" width="18.7109375" customWidth="1"/>
    <col min="3077" max="3077" width="3.140625" customWidth="1"/>
    <col min="3078" max="3078" width="71" customWidth="1"/>
    <col min="3079" max="3080" width="9.28515625" customWidth="1"/>
    <col min="3081" max="3081" width="8" customWidth="1"/>
    <col min="3082" max="3082" width="10" customWidth="1"/>
    <col min="3083" max="3083" width="6.7109375" customWidth="1"/>
    <col min="3084" max="3084" width="6.5703125" customWidth="1"/>
    <col min="3085" max="3085" width="10.5703125" customWidth="1"/>
    <col min="3086" max="3086" width="12" customWidth="1"/>
    <col min="3088" max="3089" width="13.85546875" customWidth="1"/>
    <col min="3329" max="3329" width="2.140625" customWidth="1"/>
    <col min="3330" max="3330" width="5.7109375" customWidth="1"/>
    <col min="3331" max="3331" width="16.42578125" customWidth="1"/>
    <col min="3332" max="3332" width="18.7109375" customWidth="1"/>
    <col min="3333" max="3333" width="3.140625" customWidth="1"/>
    <col min="3334" max="3334" width="71" customWidth="1"/>
    <col min="3335" max="3336" width="9.28515625" customWidth="1"/>
    <col min="3337" max="3337" width="8" customWidth="1"/>
    <col min="3338" max="3338" width="10" customWidth="1"/>
    <col min="3339" max="3339" width="6.7109375" customWidth="1"/>
    <col min="3340" max="3340" width="6.5703125" customWidth="1"/>
    <col min="3341" max="3341" width="10.5703125" customWidth="1"/>
    <col min="3342" max="3342" width="12" customWidth="1"/>
    <col min="3344" max="3345" width="13.85546875" customWidth="1"/>
    <col min="3585" max="3585" width="2.140625" customWidth="1"/>
    <col min="3586" max="3586" width="5.7109375" customWidth="1"/>
    <col min="3587" max="3587" width="16.42578125" customWidth="1"/>
    <col min="3588" max="3588" width="18.7109375" customWidth="1"/>
    <col min="3589" max="3589" width="3.140625" customWidth="1"/>
    <col min="3590" max="3590" width="71" customWidth="1"/>
    <col min="3591" max="3592" width="9.28515625" customWidth="1"/>
    <col min="3593" max="3593" width="8" customWidth="1"/>
    <col min="3594" max="3594" width="10" customWidth="1"/>
    <col min="3595" max="3595" width="6.7109375" customWidth="1"/>
    <col min="3596" max="3596" width="6.5703125" customWidth="1"/>
    <col min="3597" max="3597" width="10.5703125" customWidth="1"/>
    <col min="3598" max="3598" width="12" customWidth="1"/>
    <col min="3600" max="3601" width="13.85546875" customWidth="1"/>
    <col min="3841" max="3841" width="2.140625" customWidth="1"/>
    <col min="3842" max="3842" width="5.7109375" customWidth="1"/>
    <col min="3843" max="3843" width="16.42578125" customWidth="1"/>
    <col min="3844" max="3844" width="18.7109375" customWidth="1"/>
    <col min="3845" max="3845" width="3.140625" customWidth="1"/>
    <col min="3846" max="3846" width="71" customWidth="1"/>
    <col min="3847" max="3848" width="9.28515625" customWidth="1"/>
    <col min="3849" max="3849" width="8" customWidth="1"/>
    <col min="3850" max="3850" width="10" customWidth="1"/>
    <col min="3851" max="3851" width="6.7109375" customWidth="1"/>
    <col min="3852" max="3852" width="6.5703125" customWidth="1"/>
    <col min="3853" max="3853" width="10.5703125" customWidth="1"/>
    <col min="3854" max="3854" width="12" customWidth="1"/>
    <col min="3856" max="3857" width="13.85546875" customWidth="1"/>
    <col min="4097" max="4097" width="2.140625" customWidth="1"/>
    <col min="4098" max="4098" width="5.7109375" customWidth="1"/>
    <col min="4099" max="4099" width="16.42578125" customWidth="1"/>
    <col min="4100" max="4100" width="18.7109375" customWidth="1"/>
    <col min="4101" max="4101" width="3.140625" customWidth="1"/>
    <col min="4102" max="4102" width="71" customWidth="1"/>
    <col min="4103" max="4104" width="9.28515625" customWidth="1"/>
    <col min="4105" max="4105" width="8" customWidth="1"/>
    <col min="4106" max="4106" width="10" customWidth="1"/>
    <col min="4107" max="4107" width="6.7109375" customWidth="1"/>
    <col min="4108" max="4108" width="6.5703125" customWidth="1"/>
    <col min="4109" max="4109" width="10.5703125" customWidth="1"/>
    <col min="4110" max="4110" width="12" customWidth="1"/>
    <col min="4112" max="4113" width="13.85546875" customWidth="1"/>
    <col min="4353" max="4353" width="2.140625" customWidth="1"/>
    <col min="4354" max="4354" width="5.7109375" customWidth="1"/>
    <col min="4355" max="4355" width="16.42578125" customWidth="1"/>
    <col min="4356" max="4356" width="18.7109375" customWidth="1"/>
    <col min="4357" max="4357" width="3.140625" customWidth="1"/>
    <col min="4358" max="4358" width="71" customWidth="1"/>
    <col min="4359" max="4360" width="9.28515625" customWidth="1"/>
    <col min="4361" max="4361" width="8" customWidth="1"/>
    <col min="4362" max="4362" width="10" customWidth="1"/>
    <col min="4363" max="4363" width="6.7109375" customWidth="1"/>
    <col min="4364" max="4364" width="6.5703125" customWidth="1"/>
    <col min="4365" max="4365" width="10.5703125" customWidth="1"/>
    <col min="4366" max="4366" width="12" customWidth="1"/>
    <col min="4368" max="4369" width="13.85546875" customWidth="1"/>
    <col min="4609" max="4609" width="2.140625" customWidth="1"/>
    <col min="4610" max="4610" width="5.7109375" customWidth="1"/>
    <col min="4611" max="4611" width="16.42578125" customWidth="1"/>
    <col min="4612" max="4612" width="18.7109375" customWidth="1"/>
    <col min="4613" max="4613" width="3.140625" customWidth="1"/>
    <col min="4614" max="4614" width="71" customWidth="1"/>
    <col min="4615" max="4616" width="9.28515625" customWidth="1"/>
    <col min="4617" max="4617" width="8" customWidth="1"/>
    <col min="4618" max="4618" width="10" customWidth="1"/>
    <col min="4619" max="4619" width="6.7109375" customWidth="1"/>
    <col min="4620" max="4620" width="6.5703125" customWidth="1"/>
    <col min="4621" max="4621" width="10.5703125" customWidth="1"/>
    <col min="4622" max="4622" width="12" customWidth="1"/>
    <col min="4624" max="4625" width="13.85546875" customWidth="1"/>
    <col min="4865" max="4865" width="2.140625" customWidth="1"/>
    <col min="4866" max="4866" width="5.7109375" customWidth="1"/>
    <col min="4867" max="4867" width="16.42578125" customWidth="1"/>
    <col min="4868" max="4868" width="18.7109375" customWidth="1"/>
    <col min="4869" max="4869" width="3.140625" customWidth="1"/>
    <col min="4870" max="4870" width="71" customWidth="1"/>
    <col min="4871" max="4872" width="9.28515625" customWidth="1"/>
    <col min="4873" max="4873" width="8" customWidth="1"/>
    <col min="4874" max="4874" width="10" customWidth="1"/>
    <col min="4875" max="4875" width="6.7109375" customWidth="1"/>
    <col min="4876" max="4876" width="6.5703125" customWidth="1"/>
    <col min="4877" max="4877" width="10.5703125" customWidth="1"/>
    <col min="4878" max="4878" width="12" customWidth="1"/>
    <col min="4880" max="4881" width="13.85546875" customWidth="1"/>
    <col min="5121" max="5121" width="2.140625" customWidth="1"/>
    <col min="5122" max="5122" width="5.7109375" customWidth="1"/>
    <col min="5123" max="5123" width="16.42578125" customWidth="1"/>
    <col min="5124" max="5124" width="18.7109375" customWidth="1"/>
    <col min="5125" max="5125" width="3.140625" customWidth="1"/>
    <col min="5126" max="5126" width="71" customWidth="1"/>
    <col min="5127" max="5128" width="9.28515625" customWidth="1"/>
    <col min="5129" max="5129" width="8" customWidth="1"/>
    <col min="5130" max="5130" width="10" customWidth="1"/>
    <col min="5131" max="5131" width="6.7109375" customWidth="1"/>
    <col min="5132" max="5132" width="6.5703125" customWidth="1"/>
    <col min="5133" max="5133" width="10.5703125" customWidth="1"/>
    <col min="5134" max="5134" width="12" customWidth="1"/>
    <col min="5136" max="5137" width="13.85546875" customWidth="1"/>
    <col min="5377" max="5377" width="2.140625" customWidth="1"/>
    <col min="5378" max="5378" width="5.7109375" customWidth="1"/>
    <col min="5379" max="5379" width="16.42578125" customWidth="1"/>
    <col min="5380" max="5380" width="18.7109375" customWidth="1"/>
    <col min="5381" max="5381" width="3.140625" customWidth="1"/>
    <col min="5382" max="5382" width="71" customWidth="1"/>
    <col min="5383" max="5384" width="9.28515625" customWidth="1"/>
    <col min="5385" max="5385" width="8" customWidth="1"/>
    <col min="5386" max="5386" width="10" customWidth="1"/>
    <col min="5387" max="5387" width="6.7109375" customWidth="1"/>
    <col min="5388" max="5388" width="6.5703125" customWidth="1"/>
    <col min="5389" max="5389" width="10.5703125" customWidth="1"/>
    <col min="5390" max="5390" width="12" customWidth="1"/>
    <col min="5392" max="5393" width="13.85546875" customWidth="1"/>
    <col min="5633" max="5633" width="2.140625" customWidth="1"/>
    <col min="5634" max="5634" width="5.7109375" customWidth="1"/>
    <col min="5635" max="5635" width="16.42578125" customWidth="1"/>
    <col min="5636" max="5636" width="18.7109375" customWidth="1"/>
    <col min="5637" max="5637" width="3.140625" customWidth="1"/>
    <col min="5638" max="5638" width="71" customWidth="1"/>
    <col min="5639" max="5640" width="9.28515625" customWidth="1"/>
    <col min="5641" max="5641" width="8" customWidth="1"/>
    <col min="5642" max="5642" width="10" customWidth="1"/>
    <col min="5643" max="5643" width="6.7109375" customWidth="1"/>
    <col min="5644" max="5644" width="6.5703125" customWidth="1"/>
    <col min="5645" max="5645" width="10.5703125" customWidth="1"/>
    <col min="5646" max="5646" width="12" customWidth="1"/>
    <col min="5648" max="5649" width="13.85546875" customWidth="1"/>
    <col min="5889" max="5889" width="2.140625" customWidth="1"/>
    <col min="5890" max="5890" width="5.7109375" customWidth="1"/>
    <col min="5891" max="5891" width="16.42578125" customWidth="1"/>
    <col min="5892" max="5892" width="18.7109375" customWidth="1"/>
    <col min="5893" max="5893" width="3.140625" customWidth="1"/>
    <col min="5894" max="5894" width="71" customWidth="1"/>
    <col min="5895" max="5896" width="9.28515625" customWidth="1"/>
    <col min="5897" max="5897" width="8" customWidth="1"/>
    <col min="5898" max="5898" width="10" customWidth="1"/>
    <col min="5899" max="5899" width="6.7109375" customWidth="1"/>
    <col min="5900" max="5900" width="6.5703125" customWidth="1"/>
    <col min="5901" max="5901" width="10.5703125" customWidth="1"/>
    <col min="5902" max="5902" width="12" customWidth="1"/>
    <col min="5904" max="5905" width="13.85546875" customWidth="1"/>
    <col min="6145" max="6145" width="2.140625" customWidth="1"/>
    <col min="6146" max="6146" width="5.7109375" customWidth="1"/>
    <col min="6147" max="6147" width="16.42578125" customWidth="1"/>
    <col min="6148" max="6148" width="18.7109375" customWidth="1"/>
    <col min="6149" max="6149" width="3.140625" customWidth="1"/>
    <col min="6150" max="6150" width="71" customWidth="1"/>
    <col min="6151" max="6152" width="9.28515625" customWidth="1"/>
    <col min="6153" max="6153" width="8" customWidth="1"/>
    <col min="6154" max="6154" width="10" customWidth="1"/>
    <col min="6155" max="6155" width="6.7109375" customWidth="1"/>
    <col min="6156" max="6156" width="6.5703125" customWidth="1"/>
    <col min="6157" max="6157" width="10.5703125" customWidth="1"/>
    <col min="6158" max="6158" width="12" customWidth="1"/>
    <col min="6160" max="6161" width="13.85546875" customWidth="1"/>
    <col min="6401" max="6401" width="2.140625" customWidth="1"/>
    <col min="6402" max="6402" width="5.7109375" customWidth="1"/>
    <col min="6403" max="6403" width="16.42578125" customWidth="1"/>
    <col min="6404" max="6404" width="18.7109375" customWidth="1"/>
    <col min="6405" max="6405" width="3.140625" customWidth="1"/>
    <col min="6406" max="6406" width="71" customWidth="1"/>
    <col min="6407" max="6408" width="9.28515625" customWidth="1"/>
    <col min="6409" max="6409" width="8" customWidth="1"/>
    <col min="6410" max="6410" width="10" customWidth="1"/>
    <col min="6411" max="6411" width="6.7109375" customWidth="1"/>
    <col min="6412" max="6412" width="6.5703125" customWidth="1"/>
    <col min="6413" max="6413" width="10.5703125" customWidth="1"/>
    <col min="6414" max="6414" width="12" customWidth="1"/>
    <col min="6416" max="6417" width="13.85546875" customWidth="1"/>
    <col min="6657" max="6657" width="2.140625" customWidth="1"/>
    <col min="6658" max="6658" width="5.7109375" customWidth="1"/>
    <col min="6659" max="6659" width="16.42578125" customWidth="1"/>
    <col min="6660" max="6660" width="18.7109375" customWidth="1"/>
    <col min="6661" max="6661" width="3.140625" customWidth="1"/>
    <col min="6662" max="6662" width="71" customWidth="1"/>
    <col min="6663" max="6664" width="9.28515625" customWidth="1"/>
    <col min="6665" max="6665" width="8" customWidth="1"/>
    <col min="6666" max="6666" width="10" customWidth="1"/>
    <col min="6667" max="6667" width="6.7109375" customWidth="1"/>
    <col min="6668" max="6668" width="6.5703125" customWidth="1"/>
    <col min="6669" max="6669" width="10.5703125" customWidth="1"/>
    <col min="6670" max="6670" width="12" customWidth="1"/>
    <col min="6672" max="6673" width="13.85546875" customWidth="1"/>
    <col min="6913" max="6913" width="2.140625" customWidth="1"/>
    <col min="6914" max="6914" width="5.7109375" customWidth="1"/>
    <col min="6915" max="6915" width="16.42578125" customWidth="1"/>
    <col min="6916" max="6916" width="18.7109375" customWidth="1"/>
    <col min="6917" max="6917" width="3.140625" customWidth="1"/>
    <col min="6918" max="6918" width="71" customWidth="1"/>
    <col min="6919" max="6920" width="9.28515625" customWidth="1"/>
    <col min="6921" max="6921" width="8" customWidth="1"/>
    <col min="6922" max="6922" width="10" customWidth="1"/>
    <col min="6923" max="6923" width="6.7109375" customWidth="1"/>
    <col min="6924" max="6924" width="6.5703125" customWidth="1"/>
    <col min="6925" max="6925" width="10.5703125" customWidth="1"/>
    <col min="6926" max="6926" width="12" customWidth="1"/>
    <col min="6928" max="6929" width="13.85546875" customWidth="1"/>
    <col min="7169" max="7169" width="2.140625" customWidth="1"/>
    <col min="7170" max="7170" width="5.7109375" customWidth="1"/>
    <col min="7171" max="7171" width="16.42578125" customWidth="1"/>
    <col min="7172" max="7172" width="18.7109375" customWidth="1"/>
    <col min="7173" max="7173" width="3.140625" customWidth="1"/>
    <col min="7174" max="7174" width="71" customWidth="1"/>
    <col min="7175" max="7176" width="9.28515625" customWidth="1"/>
    <col min="7177" max="7177" width="8" customWidth="1"/>
    <col min="7178" max="7178" width="10" customWidth="1"/>
    <col min="7179" max="7179" width="6.7109375" customWidth="1"/>
    <col min="7180" max="7180" width="6.5703125" customWidth="1"/>
    <col min="7181" max="7181" width="10.5703125" customWidth="1"/>
    <col min="7182" max="7182" width="12" customWidth="1"/>
    <col min="7184" max="7185" width="13.85546875" customWidth="1"/>
    <col min="7425" max="7425" width="2.140625" customWidth="1"/>
    <col min="7426" max="7426" width="5.7109375" customWidth="1"/>
    <col min="7427" max="7427" width="16.42578125" customWidth="1"/>
    <col min="7428" max="7428" width="18.7109375" customWidth="1"/>
    <col min="7429" max="7429" width="3.140625" customWidth="1"/>
    <col min="7430" max="7430" width="71" customWidth="1"/>
    <col min="7431" max="7432" width="9.28515625" customWidth="1"/>
    <col min="7433" max="7433" width="8" customWidth="1"/>
    <col min="7434" max="7434" width="10" customWidth="1"/>
    <col min="7435" max="7435" width="6.7109375" customWidth="1"/>
    <col min="7436" max="7436" width="6.5703125" customWidth="1"/>
    <col min="7437" max="7437" width="10.5703125" customWidth="1"/>
    <col min="7438" max="7438" width="12" customWidth="1"/>
    <col min="7440" max="7441" width="13.85546875" customWidth="1"/>
    <col min="7681" max="7681" width="2.140625" customWidth="1"/>
    <col min="7682" max="7682" width="5.7109375" customWidth="1"/>
    <col min="7683" max="7683" width="16.42578125" customWidth="1"/>
    <col min="7684" max="7684" width="18.7109375" customWidth="1"/>
    <col min="7685" max="7685" width="3.140625" customWidth="1"/>
    <col min="7686" max="7686" width="71" customWidth="1"/>
    <col min="7687" max="7688" width="9.28515625" customWidth="1"/>
    <col min="7689" max="7689" width="8" customWidth="1"/>
    <col min="7690" max="7690" width="10" customWidth="1"/>
    <col min="7691" max="7691" width="6.7109375" customWidth="1"/>
    <col min="7692" max="7692" width="6.5703125" customWidth="1"/>
    <col min="7693" max="7693" width="10.5703125" customWidth="1"/>
    <col min="7694" max="7694" width="12" customWidth="1"/>
    <col min="7696" max="7697" width="13.85546875" customWidth="1"/>
    <col min="7937" max="7937" width="2.140625" customWidth="1"/>
    <col min="7938" max="7938" width="5.7109375" customWidth="1"/>
    <col min="7939" max="7939" width="16.42578125" customWidth="1"/>
    <col min="7940" max="7940" width="18.7109375" customWidth="1"/>
    <col min="7941" max="7941" width="3.140625" customWidth="1"/>
    <col min="7942" max="7942" width="71" customWidth="1"/>
    <col min="7943" max="7944" width="9.28515625" customWidth="1"/>
    <col min="7945" max="7945" width="8" customWidth="1"/>
    <col min="7946" max="7946" width="10" customWidth="1"/>
    <col min="7947" max="7947" width="6.7109375" customWidth="1"/>
    <col min="7948" max="7948" width="6.5703125" customWidth="1"/>
    <col min="7949" max="7949" width="10.5703125" customWidth="1"/>
    <col min="7950" max="7950" width="12" customWidth="1"/>
    <col min="7952" max="7953" width="13.85546875" customWidth="1"/>
    <col min="8193" max="8193" width="2.140625" customWidth="1"/>
    <col min="8194" max="8194" width="5.7109375" customWidth="1"/>
    <col min="8195" max="8195" width="16.42578125" customWidth="1"/>
    <col min="8196" max="8196" width="18.7109375" customWidth="1"/>
    <col min="8197" max="8197" width="3.140625" customWidth="1"/>
    <col min="8198" max="8198" width="71" customWidth="1"/>
    <col min="8199" max="8200" width="9.28515625" customWidth="1"/>
    <col min="8201" max="8201" width="8" customWidth="1"/>
    <col min="8202" max="8202" width="10" customWidth="1"/>
    <col min="8203" max="8203" width="6.7109375" customWidth="1"/>
    <col min="8204" max="8204" width="6.5703125" customWidth="1"/>
    <col min="8205" max="8205" width="10.5703125" customWidth="1"/>
    <col min="8206" max="8206" width="12" customWidth="1"/>
    <col min="8208" max="8209" width="13.85546875" customWidth="1"/>
    <col min="8449" max="8449" width="2.140625" customWidth="1"/>
    <col min="8450" max="8450" width="5.7109375" customWidth="1"/>
    <col min="8451" max="8451" width="16.42578125" customWidth="1"/>
    <col min="8452" max="8452" width="18.7109375" customWidth="1"/>
    <col min="8453" max="8453" width="3.140625" customWidth="1"/>
    <col min="8454" max="8454" width="71" customWidth="1"/>
    <col min="8455" max="8456" width="9.28515625" customWidth="1"/>
    <col min="8457" max="8457" width="8" customWidth="1"/>
    <col min="8458" max="8458" width="10" customWidth="1"/>
    <col min="8459" max="8459" width="6.7109375" customWidth="1"/>
    <col min="8460" max="8460" width="6.5703125" customWidth="1"/>
    <col min="8461" max="8461" width="10.5703125" customWidth="1"/>
    <col min="8462" max="8462" width="12" customWidth="1"/>
    <col min="8464" max="8465" width="13.85546875" customWidth="1"/>
    <col min="8705" max="8705" width="2.140625" customWidth="1"/>
    <col min="8706" max="8706" width="5.7109375" customWidth="1"/>
    <col min="8707" max="8707" width="16.42578125" customWidth="1"/>
    <col min="8708" max="8708" width="18.7109375" customWidth="1"/>
    <col min="8709" max="8709" width="3.140625" customWidth="1"/>
    <col min="8710" max="8710" width="71" customWidth="1"/>
    <col min="8711" max="8712" width="9.28515625" customWidth="1"/>
    <col min="8713" max="8713" width="8" customWidth="1"/>
    <col min="8714" max="8714" width="10" customWidth="1"/>
    <col min="8715" max="8715" width="6.7109375" customWidth="1"/>
    <col min="8716" max="8716" width="6.5703125" customWidth="1"/>
    <col min="8717" max="8717" width="10.5703125" customWidth="1"/>
    <col min="8718" max="8718" width="12" customWidth="1"/>
    <col min="8720" max="8721" width="13.85546875" customWidth="1"/>
    <col min="8961" max="8961" width="2.140625" customWidth="1"/>
    <col min="8962" max="8962" width="5.7109375" customWidth="1"/>
    <col min="8963" max="8963" width="16.42578125" customWidth="1"/>
    <col min="8964" max="8964" width="18.7109375" customWidth="1"/>
    <col min="8965" max="8965" width="3.140625" customWidth="1"/>
    <col min="8966" max="8966" width="71" customWidth="1"/>
    <col min="8967" max="8968" width="9.28515625" customWidth="1"/>
    <col min="8969" max="8969" width="8" customWidth="1"/>
    <col min="8970" max="8970" width="10" customWidth="1"/>
    <col min="8971" max="8971" width="6.7109375" customWidth="1"/>
    <col min="8972" max="8972" width="6.5703125" customWidth="1"/>
    <col min="8973" max="8973" width="10.5703125" customWidth="1"/>
    <col min="8974" max="8974" width="12" customWidth="1"/>
    <col min="8976" max="8977" width="13.85546875" customWidth="1"/>
    <col min="9217" max="9217" width="2.140625" customWidth="1"/>
    <col min="9218" max="9218" width="5.7109375" customWidth="1"/>
    <col min="9219" max="9219" width="16.42578125" customWidth="1"/>
    <col min="9220" max="9220" width="18.7109375" customWidth="1"/>
    <col min="9221" max="9221" width="3.140625" customWidth="1"/>
    <col min="9222" max="9222" width="71" customWidth="1"/>
    <col min="9223" max="9224" width="9.28515625" customWidth="1"/>
    <col min="9225" max="9225" width="8" customWidth="1"/>
    <col min="9226" max="9226" width="10" customWidth="1"/>
    <col min="9227" max="9227" width="6.7109375" customWidth="1"/>
    <col min="9228" max="9228" width="6.5703125" customWidth="1"/>
    <col min="9229" max="9229" width="10.5703125" customWidth="1"/>
    <col min="9230" max="9230" width="12" customWidth="1"/>
    <col min="9232" max="9233" width="13.85546875" customWidth="1"/>
    <col min="9473" max="9473" width="2.140625" customWidth="1"/>
    <col min="9474" max="9474" width="5.7109375" customWidth="1"/>
    <col min="9475" max="9475" width="16.42578125" customWidth="1"/>
    <col min="9476" max="9476" width="18.7109375" customWidth="1"/>
    <col min="9477" max="9477" width="3.140625" customWidth="1"/>
    <col min="9478" max="9478" width="71" customWidth="1"/>
    <col min="9479" max="9480" width="9.28515625" customWidth="1"/>
    <col min="9481" max="9481" width="8" customWidth="1"/>
    <col min="9482" max="9482" width="10" customWidth="1"/>
    <col min="9483" max="9483" width="6.7109375" customWidth="1"/>
    <col min="9484" max="9484" width="6.5703125" customWidth="1"/>
    <col min="9485" max="9485" width="10.5703125" customWidth="1"/>
    <col min="9486" max="9486" width="12" customWidth="1"/>
    <col min="9488" max="9489" width="13.85546875" customWidth="1"/>
    <col min="9729" max="9729" width="2.140625" customWidth="1"/>
    <col min="9730" max="9730" width="5.7109375" customWidth="1"/>
    <col min="9731" max="9731" width="16.42578125" customWidth="1"/>
    <col min="9732" max="9732" width="18.7109375" customWidth="1"/>
    <col min="9733" max="9733" width="3.140625" customWidth="1"/>
    <col min="9734" max="9734" width="71" customWidth="1"/>
    <col min="9735" max="9736" width="9.28515625" customWidth="1"/>
    <col min="9737" max="9737" width="8" customWidth="1"/>
    <col min="9738" max="9738" width="10" customWidth="1"/>
    <col min="9739" max="9739" width="6.7109375" customWidth="1"/>
    <col min="9740" max="9740" width="6.5703125" customWidth="1"/>
    <col min="9741" max="9741" width="10.5703125" customWidth="1"/>
    <col min="9742" max="9742" width="12" customWidth="1"/>
    <col min="9744" max="9745" width="13.85546875" customWidth="1"/>
    <col min="9985" max="9985" width="2.140625" customWidth="1"/>
    <col min="9986" max="9986" width="5.7109375" customWidth="1"/>
    <col min="9987" max="9987" width="16.42578125" customWidth="1"/>
    <col min="9988" max="9988" width="18.7109375" customWidth="1"/>
    <col min="9989" max="9989" width="3.140625" customWidth="1"/>
    <col min="9990" max="9990" width="71" customWidth="1"/>
    <col min="9991" max="9992" width="9.28515625" customWidth="1"/>
    <col min="9993" max="9993" width="8" customWidth="1"/>
    <col min="9994" max="9994" width="10" customWidth="1"/>
    <col min="9995" max="9995" width="6.7109375" customWidth="1"/>
    <col min="9996" max="9996" width="6.5703125" customWidth="1"/>
    <col min="9997" max="9997" width="10.5703125" customWidth="1"/>
    <col min="9998" max="9998" width="12" customWidth="1"/>
    <col min="10000" max="10001" width="13.85546875" customWidth="1"/>
    <col min="10241" max="10241" width="2.140625" customWidth="1"/>
    <col min="10242" max="10242" width="5.7109375" customWidth="1"/>
    <col min="10243" max="10243" width="16.42578125" customWidth="1"/>
    <col min="10244" max="10244" width="18.7109375" customWidth="1"/>
    <col min="10245" max="10245" width="3.140625" customWidth="1"/>
    <col min="10246" max="10246" width="71" customWidth="1"/>
    <col min="10247" max="10248" width="9.28515625" customWidth="1"/>
    <col min="10249" max="10249" width="8" customWidth="1"/>
    <col min="10250" max="10250" width="10" customWidth="1"/>
    <col min="10251" max="10251" width="6.7109375" customWidth="1"/>
    <col min="10252" max="10252" width="6.5703125" customWidth="1"/>
    <col min="10253" max="10253" width="10.5703125" customWidth="1"/>
    <col min="10254" max="10254" width="12" customWidth="1"/>
    <col min="10256" max="10257" width="13.85546875" customWidth="1"/>
    <col min="10497" max="10497" width="2.140625" customWidth="1"/>
    <col min="10498" max="10498" width="5.7109375" customWidth="1"/>
    <col min="10499" max="10499" width="16.42578125" customWidth="1"/>
    <col min="10500" max="10500" width="18.7109375" customWidth="1"/>
    <col min="10501" max="10501" width="3.140625" customWidth="1"/>
    <col min="10502" max="10502" width="71" customWidth="1"/>
    <col min="10503" max="10504" width="9.28515625" customWidth="1"/>
    <col min="10505" max="10505" width="8" customWidth="1"/>
    <col min="10506" max="10506" width="10" customWidth="1"/>
    <col min="10507" max="10507" width="6.7109375" customWidth="1"/>
    <col min="10508" max="10508" width="6.5703125" customWidth="1"/>
    <col min="10509" max="10509" width="10.5703125" customWidth="1"/>
    <col min="10510" max="10510" width="12" customWidth="1"/>
    <col min="10512" max="10513" width="13.85546875" customWidth="1"/>
    <col min="10753" max="10753" width="2.140625" customWidth="1"/>
    <col min="10754" max="10754" width="5.7109375" customWidth="1"/>
    <col min="10755" max="10755" width="16.42578125" customWidth="1"/>
    <col min="10756" max="10756" width="18.7109375" customWidth="1"/>
    <col min="10757" max="10757" width="3.140625" customWidth="1"/>
    <col min="10758" max="10758" width="71" customWidth="1"/>
    <col min="10759" max="10760" width="9.28515625" customWidth="1"/>
    <col min="10761" max="10761" width="8" customWidth="1"/>
    <col min="10762" max="10762" width="10" customWidth="1"/>
    <col min="10763" max="10763" width="6.7109375" customWidth="1"/>
    <col min="10764" max="10764" width="6.5703125" customWidth="1"/>
    <col min="10765" max="10765" width="10.5703125" customWidth="1"/>
    <col min="10766" max="10766" width="12" customWidth="1"/>
    <col min="10768" max="10769" width="13.85546875" customWidth="1"/>
    <col min="11009" max="11009" width="2.140625" customWidth="1"/>
    <col min="11010" max="11010" width="5.7109375" customWidth="1"/>
    <col min="11011" max="11011" width="16.42578125" customWidth="1"/>
    <col min="11012" max="11012" width="18.7109375" customWidth="1"/>
    <col min="11013" max="11013" width="3.140625" customWidth="1"/>
    <col min="11014" max="11014" width="71" customWidth="1"/>
    <col min="11015" max="11016" width="9.28515625" customWidth="1"/>
    <col min="11017" max="11017" width="8" customWidth="1"/>
    <col min="11018" max="11018" width="10" customWidth="1"/>
    <col min="11019" max="11019" width="6.7109375" customWidth="1"/>
    <col min="11020" max="11020" width="6.5703125" customWidth="1"/>
    <col min="11021" max="11021" width="10.5703125" customWidth="1"/>
    <col min="11022" max="11022" width="12" customWidth="1"/>
    <col min="11024" max="11025" width="13.85546875" customWidth="1"/>
    <col min="11265" max="11265" width="2.140625" customWidth="1"/>
    <col min="11266" max="11266" width="5.7109375" customWidth="1"/>
    <col min="11267" max="11267" width="16.42578125" customWidth="1"/>
    <col min="11268" max="11268" width="18.7109375" customWidth="1"/>
    <col min="11269" max="11269" width="3.140625" customWidth="1"/>
    <col min="11270" max="11270" width="71" customWidth="1"/>
    <col min="11271" max="11272" width="9.28515625" customWidth="1"/>
    <col min="11273" max="11273" width="8" customWidth="1"/>
    <col min="11274" max="11274" width="10" customWidth="1"/>
    <col min="11275" max="11275" width="6.7109375" customWidth="1"/>
    <col min="11276" max="11276" width="6.5703125" customWidth="1"/>
    <col min="11277" max="11277" width="10.5703125" customWidth="1"/>
    <col min="11278" max="11278" width="12" customWidth="1"/>
    <col min="11280" max="11281" width="13.85546875" customWidth="1"/>
    <col min="11521" max="11521" width="2.140625" customWidth="1"/>
    <col min="11522" max="11522" width="5.7109375" customWidth="1"/>
    <col min="11523" max="11523" width="16.42578125" customWidth="1"/>
    <col min="11524" max="11524" width="18.7109375" customWidth="1"/>
    <col min="11525" max="11525" width="3.140625" customWidth="1"/>
    <col min="11526" max="11526" width="71" customWidth="1"/>
    <col min="11527" max="11528" width="9.28515625" customWidth="1"/>
    <col min="11529" max="11529" width="8" customWidth="1"/>
    <col min="11530" max="11530" width="10" customWidth="1"/>
    <col min="11531" max="11531" width="6.7109375" customWidth="1"/>
    <col min="11532" max="11532" width="6.5703125" customWidth="1"/>
    <col min="11533" max="11533" width="10.5703125" customWidth="1"/>
    <col min="11534" max="11534" width="12" customWidth="1"/>
    <col min="11536" max="11537" width="13.85546875" customWidth="1"/>
    <col min="11777" max="11777" width="2.140625" customWidth="1"/>
    <col min="11778" max="11778" width="5.7109375" customWidth="1"/>
    <col min="11779" max="11779" width="16.42578125" customWidth="1"/>
    <col min="11780" max="11780" width="18.7109375" customWidth="1"/>
    <col min="11781" max="11781" width="3.140625" customWidth="1"/>
    <col min="11782" max="11782" width="71" customWidth="1"/>
    <col min="11783" max="11784" width="9.28515625" customWidth="1"/>
    <col min="11785" max="11785" width="8" customWidth="1"/>
    <col min="11786" max="11786" width="10" customWidth="1"/>
    <col min="11787" max="11787" width="6.7109375" customWidth="1"/>
    <col min="11788" max="11788" width="6.5703125" customWidth="1"/>
    <col min="11789" max="11789" width="10.5703125" customWidth="1"/>
    <col min="11790" max="11790" width="12" customWidth="1"/>
    <col min="11792" max="11793" width="13.85546875" customWidth="1"/>
    <col min="12033" max="12033" width="2.140625" customWidth="1"/>
    <col min="12034" max="12034" width="5.7109375" customWidth="1"/>
    <col min="12035" max="12035" width="16.42578125" customWidth="1"/>
    <col min="12036" max="12036" width="18.7109375" customWidth="1"/>
    <col min="12037" max="12037" width="3.140625" customWidth="1"/>
    <col min="12038" max="12038" width="71" customWidth="1"/>
    <col min="12039" max="12040" width="9.28515625" customWidth="1"/>
    <col min="12041" max="12041" width="8" customWidth="1"/>
    <col min="12042" max="12042" width="10" customWidth="1"/>
    <col min="12043" max="12043" width="6.7109375" customWidth="1"/>
    <col min="12044" max="12044" width="6.5703125" customWidth="1"/>
    <col min="12045" max="12045" width="10.5703125" customWidth="1"/>
    <col min="12046" max="12046" width="12" customWidth="1"/>
    <col min="12048" max="12049" width="13.85546875" customWidth="1"/>
    <col min="12289" max="12289" width="2.140625" customWidth="1"/>
    <col min="12290" max="12290" width="5.7109375" customWidth="1"/>
    <col min="12291" max="12291" width="16.42578125" customWidth="1"/>
    <col min="12292" max="12292" width="18.7109375" customWidth="1"/>
    <col min="12293" max="12293" width="3.140625" customWidth="1"/>
    <col min="12294" max="12294" width="71" customWidth="1"/>
    <col min="12295" max="12296" width="9.28515625" customWidth="1"/>
    <col min="12297" max="12297" width="8" customWidth="1"/>
    <col min="12298" max="12298" width="10" customWidth="1"/>
    <col min="12299" max="12299" width="6.7109375" customWidth="1"/>
    <col min="12300" max="12300" width="6.5703125" customWidth="1"/>
    <col min="12301" max="12301" width="10.5703125" customWidth="1"/>
    <col min="12302" max="12302" width="12" customWidth="1"/>
    <col min="12304" max="12305" width="13.85546875" customWidth="1"/>
    <col min="12545" max="12545" width="2.140625" customWidth="1"/>
    <col min="12546" max="12546" width="5.7109375" customWidth="1"/>
    <col min="12547" max="12547" width="16.42578125" customWidth="1"/>
    <col min="12548" max="12548" width="18.7109375" customWidth="1"/>
    <col min="12549" max="12549" width="3.140625" customWidth="1"/>
    <col min="12550" max="12550" width="71" customWidth="1"/>
    <col min="12551" max="12552" width="9.28515625" customWidth="1"/>
    <col min="12553" max="12553" width="8" customWidth="1"/>
    <col min="12554" max="12554" width="10" customWidth="1"/>
    <col min="12555" max="12555" width="6.7109375" customWidth="1"/>
    <col min="12556" max="12556" width="6.5703125" customWidth="1"/>
    <col min="12557" max="12557" width="10.5703125" customWidth="1"/>
    <col min="12558" max="12558" width="12" customWidth="1"/>
    <col min="12560" max="12561" width="13.85546875" customWidth="1"/>
    <col min="12801" max="12801" width="2.140625" customWidth="1"/>
    <col min="12802" max="12802" width="5.7109375" customWidth="1"/>
    <col min="12803" max="12803" width="16.42578125" customWidth="1"/>
    <col min="12804" max="12804" width="18.7109375" customWidth="1"/>
    <col min="12805" max="12805" width="3.140625" customWidth="1"/>
    <col min="12806" max="12806" width="71" customWidth="1"/>
    <col min="12807" max="12808" width="9.28515625" customWidth="1"/>
    <col min="12809" max="12809" width="8" customWidth="1"/>
    <col min="12810" max="12810" width="10" customWidth="1"/>
    <col min="12811" max="12811" width="6.7109375" customWidth="1"/>
    <col min="12812" max="12812" width="6.5703125" customWidth="1"/>
    <col min="12813" max="12813" width="10.5703125" customWidth="1"/>
    <col min="12814" max="12814" width="12" customWidth="1"/>
    <col min="12816" max="12817" width="13.85546875" customWidth="1"/>
    <col min="13057" max="13057" width="2.140625" customWidth="1"/>
    <col min="13058" max="13058" width="5.7109375" customWidth="1"/>
    <col min="13059" max="13059" width="16.42578125" customWidth="1"/>
    <col min="13060" max="13060" width="18.7109375" customWidth="1"/>
    <col min="13061" max="13061" width="3.140625" customWidth="1"/>
    <col min="13062" max="13062" width="71" customWidth="1"/>
    <col min="13063" max="13064" width="9.28515625" customWidth="1"/>
    <col min="13065" max="13065" width="8" customWidth="1"/>
    <col min="13066" max="13066" width="10" customWidth="1"/>
    <col min="13067" max="13067" width="6.7109375" customWidth="1"/>
    <col min="13068" max="13068" width="6.5703125" customWidth="1"/>
    <col min="13069" max="13069" width="10.5703125" customWidth="1"/>
    <col min="13070" max="13070" width="12" customWidth="1"/>
    <col min="13072" max="13073" width="13.85546875" customWidth="1"/>
    <col min="13313" max="13313" width="2.140625" customWidth="1"/>
    <col min="13314" max="13314" width="5.7109375" customWidth="1"/>
    <col min="13315" max="13315" width="16.42578125" customWidth="1"/>
    <col min="13316" max="13316" width="18.7109375" customWidth="1"/>
    <col min="13317" max="13317" width="3.140625" customWidth="1"/>
    <col min="13318" max="13318" width="71" customWidth="1"/>
    <col min="13319" max="13320" width="9.28515625" customWidth="1"/>
    <col min="13321" max="13321" width="8" customWidth="1"/>
    <col min="13322" max="13322" width="10" customWidth="1"/>
    <col min="13323" max="13323" width="6.7109375" customWidth="1"/>
    <col min="13324" max="13324" width="6.5703125" customWidth="1"/>
    <col min="13325" max="13325" width="10.5703125" customWidth="1"/>
    <col min="13326" max="13326" width="12" customWidth="1"/>
    <col min="13328" max="13329" width="13.85546875" customWidth="1"/>
    <col min="13569" max="13569" width="2.140625" customWidth="1"/>
    <col min="13570" max="13570" width="5.7109375" customWidth="1"/>
    <col min="13571" max="13571" width="16.42578125" customWidth="1"/>
    <col min="13572" max="13572" width="18.7109375" customWidth="1"/>
    <col min="13573" max="13573" width="3.140625" customWidth="1"/>
    <col min="13574" max="13574" width="71" customWidth="1"/>
    <col min="13575" max="13576" width="9.28515625" customWidth="1"/>
    <col min="13577" max="13577" width="8" customWidth="1"/>
    <col min="13578" max="13578" width="10" customWidth="1"/>
    <col min="13579" max="13579" width="6.7109375" customWidth="1"/>
    <col min="13580" max="13580" width="6.5703125" customWidth="1"/>
    <col min="13581" max="13581" width="10.5703125" customWidth="1"/>
    <col min="13582" max="13582" width="12" customWidth="1"/>
    <col min="13584" max="13585" width="13.85546875" customWidth="1"/>
    <col min="13825" max="13825" width="2.140625" customWidth="1"/>
    <col min="13826" max="13826" width="5.7109375" customWidth="1"/>
    <col min="13827" max="13827" width="16.42578125" customWidth="1"/>
    <col min="13828" max="13828" width="18.7109375" customWidth="1"/>
    <col min="13829" max="13829" width="3.140625" customWidth="1"/>
    <col min="13830" max="13830" width="71" customWidth="1"/>
    <col min="13831" max="13832" width="9.28515625" customWidth="1"/>
    <col min="13833" max="13833" width="8" customWidth="1"/>
    <col min="13834" max="13834" width="10" customWidth="1"/>
    <col min="13835" max="13835" width="6.7109375" customWidth="1"/>
    <col min="13836" max="13836" width="6.5703125" customWidth="1"/>
    <col min="13837" max="13837" width="10.5703125" customWidth="1"/>
    <col min="13838" max="13838" width="12" customWidth="1"/>
    <col min="13840" max="13841" width="13.85546875" customWidth="1"/>
    <col min="14081" max="14081" width="2.140625" customWidth="1"/>
    <col min="14082" max="14082" width="5.7109375" customWidth="1"/>
    <col min="14083" max="14083" width="16.42578125" customWidth="1"/>
    <col min="14084" max="14084" width="18.7109375" customWidth="1"/>
    <col min="14085" max="14085" width="3.140625" customWidth="1"/>
    <col min="14086" max="14086" width="71" customWidth="1"/>
    <col min="14087" max="14088" width="9.28515625" customWidth="1"/>
    <col min="14089" max="14089" width="8" customWidth="1"/>
    <col min="14090" max="14090" width="10" customWidth="1"/>
    <col min="14091" max="14091" width="6.7109375" customWidth="1"/>
    <col min="14092" max="14092" width="6.5703125" customWidth="1"/>
    <col min="14093" max="14093" width="10.5703125" customWidth="1"/>
    <col min="14094" max="14094" width="12" customWidth="1"/>
    <col min="14096" max="14097" width="13.85546875" customWidth="1"/>
    <col min="14337" max="14337" width="2.140625" customWidth="1"/>
    <col min="14338" max="14338" width="5.7109375" customWidth="1"/>
    <col min="14339" max="14339" width="16.42578125" customWidth="1"/>
    <col min="14340" max="14340" width="18.7109375" customWidth="1"/>
    <col min="14341" max="14341" width="3.140625" customWidth="1"/>
    <col min="14342" max="14342" width="71" customWidth="1"/>
    <col min="14343" max="14344" width="9.28515625" customWidth="1"/>
    <col min="14345" max="14345" width="8" customWidth="1"/>
    <col min="14346" max="14346" width="10" customWidth="1"/>
    <col min="14347" max="14347" width="6.7109375" customWidth="1"/>
    <col min="14348" max="14348" width="6.5703125" customWidth="1"/>
    <col min="14349" max="14349" width="10.5703125" customWidth="1"/>
    <col min="14350" max="14350" width="12" customWidth="1"/>
    <col min="14352" max="14353" width="13.85546875" customWidth="1"/>
    <col min="14593" max="14593" width="2.140625" customWidth="1"/>
    <col min="14594" max="14594" width="5.7109375" customWidth="1"/>
    <col min="14595" max="14595" width="16.42578125" customWidth="1"/>
    <col min="14596" max="14596" width="18.7109375" customWidth="1"/>
    <col min="14597" max="14597" width="3.140625" customWidth="1"/>
    <col min="14598" max="14598" width="71" customWidth="1"/>
    <col min="14599" max="14600" width="9.28515625" customWidth="1"/>
    <col min="14601" max="14601" width="8" customWidth="1"/>
    <col min="14602" max="14602" width="10" customWidth="1"/>
    <col min="14603" max="14603" width="6.7109375" customWidth="1"/>
    <col min="14604" max="14604" width="6.5703125" customWidth="1"/>
    <col min="14605" max="14605" width="10.5703125" customWidth="1"/>
    <col min="14606" max="14606" width="12" customWidth="1"/>
    <col min="14608" max="14609" width="13.85546875" customWidth="1"/>
    <col min="14849" max="14849" width="2.140625" customWidth="1"/>
    <col min="14850" max="14850" width="5.7109375" customWidth="1"/>
    <col min="14851" max="14851" width="16.42578125" customWidth="1"/>
    <col min="14852" max="14852" width="18.7109375" customWidth="1"/>
    <col min="14853" max="14853" width="3.140625" customWidth="1"/>
    <col min="14854" max="14854" width="71" customWidth="1"/>
    <col min="14855" max="14856" width="9.28515625" customWidth="1"/>
    <col min="14857" max="14857" width="8" customWidth="1"/>
    <col min="14858" max="14858" width="10" customWidth="1"/>
    <col min="14859" max="14859" width="6.7109375" customWidth="1"/>
    <col min="14860" max="14860" width="6.5703125" customWidth="1"/>
    <col min="14861" max="14861" width="10.5703125" customWidth="1"/>
    <col min="14862" max="14862" width="12" customWidth="1"/>
    <col min="14864" max="14865" width="13.85546875" customWidth="1"/>
    <col min="15105" max="15105" width="2.140625" customWidth="1"/>
    <col min="15106" max="15106" width="5.7109375" customWidth="1"/>
    <col min="15107" max="15107" width="16.42578125" customWidth="1"/>
    <col min="15108" max="15108" width="18.7109375" customWidth="1"/>
    <col min="15109" max="15109" width="3.140625" customWidth="1"/>
    <col min="15110" max="15110" width="71" customWidth="1"/>
    <col min="15111" max="15112" width="9.28515625" customWidth="1"/>
    <col min="15113" max="15113" width="8" customWidth="1"/>
    <col min="15114" max="15114" width="10" customWidth="1"/>
    <col min="15115" max="15115" width="6.7109375" customWidth="1"/>
    <col min="15116" max="15116" width="6.5703125" customWidth="1"/>
    <col min="15117" max="15117" width="10.5703125" customWidth="1"/>
    <col min="15118" max="15118" width="12" customWidth="1"/>
    <col min="15120" max="15121" width="13.85546875" customWidth="1"/>
    <col min="15361" max="15361" width="2.140625" customWidth="1"/>
    <col min="15362" max="15362" width="5.7109375" customWidth="1"/>
    <col min="15363" max="15363" width="16.42578125" customWidth="1"/>
    <col min="15364" max="15364" width="18.7109375" customWidth="1"/>
    <col min="15365" max="15365" width="3.140625" customWidth="1"/>
    <col min="15366" max="15366" width="71" customWidth="1"/>
    <col min="15367" max="15368" width="9.28515625" customWidth="1"/>
    <col min="15369" max="15369" width="8" customWidth="1"/>
    <col min="15370" max="15370" width="10" customWidth="1"/>
    <col min="15371" max="15371" width="6.7109375" customWidth="1"/>
    <col min="15372" max="15372" width="6.5703125" customWidth="1"/>
    <col min="15373" max="15373" width="10.5703125" customWidth="1"/>
    <col min="15374" max="15374" width="12" customWidth="1"/>
    <col min="15376" max="15377" width="13.85546875" customWidth="1"/>
    <col min="15617" max="15617" width="2.140625" customWidth="1"/>
    <col min="15618" max="15618" width="5.7109375" customWidth="1"/>
    <col min="15619" max="15619" width="16.42578125" customWidth="1"/>
    <col min="15620" max="15620" width="18.7109375" customWidth="1"/>
    <col min="15621" max="15621" width="3.140625" customWidth="1"/>
    <col min="15622" max="15622" width="71" customWidth="1"/>
    <col min="15623" max="15624" width="9.28515625" customWidth="1"/>
    <col min="15625" max="15625" width="8" customWidth="1"/>
    <col min="15626" max="15626" width="10" customWidth="1"/>
    <col min="15627" max="15627" width="6.7109375" customWidth="1"/>
    <col min="15628" max="15628" width="6.5703125" customWidth="1"/>
    <col min="15629" max="15629" width="10.5703125" customWidth="1"/>
    <col min="15630" max="15630" width="12" customWidth="1"/>
    <col min="15632" max="15633" width="13.85546875" customWidth="1"/>
    <col min="15873" max="15873" width="2.140625" customWidth="1"/>
    <col min="15874" max="15874" width="5.7109375" customWidth="1"/>
    <col min="15875" max="15875" width="16.42578125" customWidth="1"/>
    <col min="15876" max="15876" width="18.7109375" customWidth="1"/>
    <col min="15877" max="15877" width="3.140625" customWidth="1"/>
    <col min="15878" max="15878" width="71" customWidth="1"/>
    <col min="15879" max="15880" width="9.28515625" customWidth="1"/>
    <col min="15881" max="15881" width="8" customWidth="1"/>
    <col min="15882" max="15882" width="10" customWidth="1"/>
    <col min="15883" max="15883" width="6.7109375" customWidth="1"/>
    <col min="15884" max="15884" width="6.5703125" customWidth="1"/>
    <col min="15885" max="15885" width="10.5703125" customWidth="1"/>
    <col min="15886" max="15886" width="12" customWidth="1"/>
    <col min="15888" max="15889" width="13.85546875" customWidth="1"/>
    <col min="16129" max="16129" width="2.140625" customWidth="1"/>
    <col min="16130" max="16130" width="5.7109375" customWidth="1"/>
    <col min="16131" max="16131" width="16.42578125" customWidth="1"/>
    <col min="16132" max="16132" width="18.7109375" customWidth="1"/>
    <col min="16133" max="16133" width="3.140625" customWidth="1"/>
    <col min="16134" max="16134" width="71" customWidth="1"/>
    <col min="16135" max="16136" width="9.28515625" customWidth="1"/>
    <col min="16137" max="16137" width="8" customWidth="1"/>
    <col min="16138" max="16138" width="10" customWidth="1"/>
    <col min="16139" max="16139" width="6.7109375" customWidth="1"/>
    <col min="16140" max="16140" width="6.5703125" customWidth="1"/>
    <col min="16141" max="16141" width="10.5703125" customWidth="1"/>
    <col min="16142" max="16142" width="12" customWidth="1"/>
    <col min="16144" max="16145" width="13.85546875" customWidth="1"/>
  </cols>
  <sheetData>
    <row r="1" spans="2:18" ht="12" customHeight="1" x14ac:dyDescent="0.25">
      <c r="B1" s="61"/>
      <c r="C1" s="476" t="s">
        <v>0</v>
      </c>
      <c r="D1" s="61"/>
      <c r="E1" s="44"/>
      <c r="F1" s="22"/>
      <c r="G1" s="61"/>
      <c r="H1" s="477"/>
      <c r="I1" s="478"/>
      <c r="J1" s="61"/>
      <c r="K1" s="61"/>
      <c r="L1" s="61"/>
      <c r="M1" s="100"/>
      <c r="N1" s="100"/>
      <c r="O1" s="100"/>
      <c r="P1" s="100"/>
      <c r="Q1" s="100"/>
      <c r="R1" s="1"/>
    </row>
    <row r="2" spans="2:18" ht="12" customHeight="1" x14ac:dyDescent="0.25">
      <c r="B2" s="61"/>
      <c r="C2" s="479" t="s">
        <v>1</v>
      </c>
      <c r="D2" s="61"/>
      <c r="E2" s="44"/>
      <c r="F2" s="22"/>
      <c r="G2" s="61"/>
      <c r="H2" s="480"/>
      <c r="I2" s="478"/>
      <c r="J2" s="61"/>
      <c r="K2" s="61"/>
      <c r="L2" s="61"/>
      <c r="M2" s="100"/>
      <c r="N2" s="100"/>
      <c r="O2" s="100"/>
      <c r="P2" s="100"/>
      <c r="Q2" s="100"/>
      <c r="R2" s="1"/>
    </row>
    <row r="3" spans="2:18" ht="12" customHeight="1" x14ac:dyDescent="0.25">
      <c r="B3" s="481"/>
      <c r="C3" s="482" t="s">
        <v>2</v>
      </c>
      <c r="D3" s="481"/>
      <c r="E3" s="483"/>
      <c r="F3" s="368"/>
      <c r="G3" s="481"/>
      <c r="H3" s="484"/>
      <c r="I3" s="485"/>
      <c r="J3" s="481"/>
      <c r="K3" s="481"/>
      <c r="L3" s="481"/>
      <c r="M3" s="486"/>
      <c r="N3" s="486"/>
      <c r="O3" s="486"/>
      <c r="P3" s="486"/>
      <c r="Q3" s="486"/>
      <c r="R3" s="1"/>
    </row>
    <row r="4" spans="2:18" ht="21.75" customHeight="1" x14ac:dyDescent="0.25">
      <c r="B4" s="2168" t="s">
        <v>3</v>
      </c>
      <c r="C4" s="2175" t="s">
        <v>4</v>
      </c>
      <c r="D4" s="2176"/>
      <c r="E4" s="2163" t="s">
        <v>5</v>
      </c>
      <c r="F4" s="2163"/>
      <c r="G4" s="2163"/>
      <c r="H4" s="2164" t="s">
        <v>6</v>
      </c>
      <c r="I4" s="2165"/>
      <c r="J4" s="2166" t="s">
        <v>7</v>
      </c>
      <c r="K4" s="2163"/>
      <c r="L4" s="2167"/>
      <c r="M4" s="2168" t="s">
        <v>8</v>
      </c>
      <c r="N4" s="2168" t="s">
        <v>9</v>
      </c>
      <c r="O4" s="1591" t="s">
        <v>10</v>
      </c>
      <c r="P4" s="2181" t="s">
        <v>11</v>
      </c>
      <c r="Q4" s="2182"/>
      <c r="R4" s="8"/>
    </row>
    <row r="5" spans="2:18" ht="13.5" customHeight="1" x14ac:dyDescent="0.25">
      <c r="B5" s="2169"/>
      <c r="C5" s="2177"/>
      <c r="D5" s="2178"/>
      <c r="E5" s="2183" t="s">
        <v>12</v>
      </c>
      <c r="F5" s="2184"/>
      <c r="G5" s="2220" t="s">
        <v>13</v>
      </c>
      <c r="H5" s="2192" t="s">
        <v>2181</v>
      </c>
      <c r="I5" s="173" t="s">
        <v>14</v>
      </c>
      <c r="J5" s="2195" t="s">
        <v>15</v>
      </c>
      <c r="K5" s="2198" t="s">
        <v>16</v>
      </c>
      <c r="L5" s="2199"/>
      <c r="M5" s="2169"/>
      <c r="N5" s="2169"/>
      <c r="O5" s="1592" t="s">
        <v>17</v>
      </c>
      <c r="P5" s="2168" t="s">
        <v>18</v>
      </c>
      <c r="Q5" s="2202" t="s">
        <v>19</v>
      </c>
      <c r="R5" s="8"/>
    </row>
    <row r="6" spans="2:18" ht="13.5" customHeight="1" x14ac:dyDescent="0.25">
      <c r="B6" s="2169"/>
      <c r="C6" s="2177"/>
      <c r="D6" s="2178"/>
      <c r="E6" s="2185"/>
      <c r="F6" s="2186"/>
      <c r="G6" s="2221"/>
      <c r="H6" s="2193"/>
      <c r="I6" s="174" t="s">
        <v>20</v>
      </c>
      <c r="J6" s="2196"/>
      <c r="K6" s="2200"/>
      <c r="L6" s="2201"/>
      <c r="M6" s="2169"/>
      <c r="N6" s="2169"/>
      <c r="O6" s="1592" t="s">
        <v>21</v>
      </c>
      <c r="P6" s="2169"/>
      <c r="Q6" s="2203"/>
      <c r="R6" s="8"/>
    </row>
    <row r="7" spans="2:18" ht="15" customHeight="1" x14ac:dyDescent="0.25">
      <c r="B7" s="2170"/>
      <c r="C7" s="2179"/>
      <c r="D7" s="2180"/>
      <c r="E7" s="2187"/>
      <c r="F7" s="2188"/>
      <c r="G7" s="2222"/>
      <c r="H7" s="2194"/>
      <c r="I7" s="175" t="s">
        <v>22</v>
      </c>
      <c r="J7" s="2197"/>
      <c r="K7" s="176" t="s">
        <v>23</v>
      </c>
      <c r="L7" s="176" t="s">
        <v>24</v>
      </c>
      <c r="M7" s="2170"/>
      <c r="N7" s="2170"/>
      <c r="O7" s="1593"/>
      <c r="P7" s="2170"/>
      <c r="Q7" s="2204"/>
      <c r="R7" s="8"/>
    </row>
    <row r="8" spans="2:18" s="14" customFormat="1" ht="15.75" customHeight="1" x14ac:dyDescent="0.25">
      <c r="B8" s="2210" t="s">
        <v>447</v>
      </c>
      <c r="C8" s="2211"/>
      <c r="D8" s="2211"/>
      <c r="E8" s="2211"/>
      <c r="F8" s="2211"/>
      <c r="G8" s="2211"/>
      <c r="H8" s="2211"/>
      <c r="I8" s="2211"/>
      <c r="J8" s="2211"/>
      <c r="K8" s="2211"/>
      <c r="L8" s="2211"/>
      <c r="M8" s="2211"/>
      <c r="N8" s="2211"/>
      <c r="O8" s="2211"/>
      <c r="P8" s="2211"/>
      <c r="Q8" s="2212"/>
      <c r="R8" s="13"/>
    </row>
    <row r="9" spans="2:18" s="517" customFormat="1" ht="15.75" x14ac:dyDescent="0.2">
      <c r="B9" s="2217" t="s">
        <v>2187</v>
      </c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8"/>
      <c r="Q9" s="2219"/>
    </row>
    <row r="10" spans="2:18" s="527" customFormat="1" ht="13.5" x14ac:dyDescent="0.25">
      <c r="B10" s="553" t="s">
        <v>448</v>
      </c>
      <c r="C10" s="492" t="s">
        <v>1682</v>
      </c>
      <c r="D10" s="519"/>
      <c r="E10" s="528" t="s">
        <v>27</v>
      </c>
      <c r="F10" s="493" t="s">
        <v>1987</v>
      </c>
      <c r="G10" s="522"/>
      <c r="H10" s="1742"/>
      <c r="I10" s="1743"/>
      <c r="J10" s="523" t="s">
        <v>30</v>
      </c>
      <c r="K10" s="196" t="s">
        <v>29</v>
      </c>
      <c r="L10" s="523" t="s">
        <v>30</v>
      </c>
      <c r="M10" s="524">
        <v>5</v>
      </c>
      <c r="N10" s="187" t="s">
        <v>53</v>
      </c>
      <c r="O10" s="659" t="s">
        <v>32</v>
      </c>
      <c r="P10" s="187" t="s">
        <v>32</v>
      </c>
      <c r="Q10" s="187" t="s">
        <v>316</v>
      </c>
    </row>
    <row r="11" spans="2:18" s="527" customFormat="1" ht="13.5" x14ac:dyDescent="0.25">
      <c r="B11" s="518"/>
      <c r="C11" s="492" t="s">
        <v>1683</v>
      </c>
      <c r="D11" s="519"/>
      <c r="E11" s="528" t="s">
        <v>33</v>
      </c>
      <c r="F11" s="27" t="s">
        <v>1656</v>
      </c>
      <c r="G11" s="529"/>
      <c r="H11" s="648">
        <f>+I11/3850</f>
        <v>1.0727272727272726E-2</v>
      </c>
      <c r="I11" s="1744">
        <v>41.3</v>
      </c>
      <c r="J11" s="524"/>
      <c r="K11" s="524"/>
      <c r="L11" s="524"/>
      <c r="M11" s="529"/>
      <c r="N11" s="199" t="s">
        <v>59</v>
      </c>
      <c r="O11" s="248" t="s">
        <v>2232</v>
      </c>
      <c r="P11" s="248" t="s">
        <v>2232</v>
      </c>
      <c r="Q11" s="774" t="s">
        <v>2234</v>
      </c>
    </row>
    <row r="12" spans="2:18" s="527" customFormat="1" ht="13.5" x14ac:dyDescent="0.2">
      <c r="B12" s="518"/>
      <c r="C12" s="532"/>
      <c r="D12" s="367"/>
      <c r="E12" s="528"/>
      <c r="F12" s="27"/>
      <c r="G12" s="529"/>
      <c r="H12" s="648"/>
      <c r="I12" s="1744"/>
      <c r="J12" s="524"/>
      <c r="K12" s="529"/>
      <c r="L12" s="524"/>
      <c r="M12" s="524"/>
      <c r="N12" s="205" t="s">
        <v>2221</v>
      </c>
      <c r="O12" s="196" t="s">
        <v>2233</v>
      </c>
      <c r="P12" s="196" t="s">
        <v>2233</v>
      </c>
      <c r="Q12" s="783" t="s">
        <v>2235</v>
      </c>
    </row>
    <row r="13" spans="2:18" s="527" customFormat="1" ht="13.5" x14ac:dyDescent="0.2">
      <c r="B13" s="518"/>
      <c r="C13" s="535" t="s">
        <v>37</v>
      </c>
      <c r="D13" s="367"/>
      <c r="E13" s="528"/>
      <c r="F13" s="536"/>
      <c r="G13" s="529"/>
      <c r="H13" s="648"/>
      <c r="I13" s="1744"/>
      <c r="J13" s="524"/>
      <c r="K13" s="537"/>
      <c r="L13" s="524"/>
      <c r="M13" s="524"/>
      <c r="N13" s="785" t="s">
        <v>2222</v>
      </c>
      <c r="O13" s="783"/>
      <c r="P13" s="783"/>
      <c r="Q13" s="211"/>
    </row>
    <row r="14" spans="2:18" s="527" customFormat="1" ht="13.5" x14ac:dyDescent="0.2">
      <c r="B14" s="518"/>
      <c r="C14" s="532" t="s">
        <v>1684</v>
      </c>
      <c r="D14" s="257"/>
      <c r="E14" s="2213"/>
      <c r="F14" s="2214"/>
      <c r="G14" s="529"/>
      <c r="H14" s="648"/>
      <c r="I14" s="1744"/>
      <c r="J14" s="524"/>
      <c r="K14" s="524"/>
      <c r="L14" s="524"/>
      <c r="M14" s="524"/>
      <c r="N14" s="531"/>
      <c r="O14" s="531"/>
      <c r="P14" s="211" t="s">
        <v>240</v>
      </c>
      <c r="Q14" s="211" t="s">
        <v>240</v>
      </c>
    </row>
    <row r="15" spans="2:18" s="527" customFormat="1" ht="13.5" x14ac:dyDescent="0.25">
      <c r="B15" s="518"/>
      <c r="C15" s="22" t="s">
        <v>449</v>
      </c>
      <c r="D15" s="367"/>
      <c r="E15" s="528"/>
      <c r="F15" s="493"/>
      <c r="G15" s="529"/>
      <c r="H15" s="648"/>
      <c r="I15" s="1744"/>
      <c r="J15" s="524"/>
      <c r="K15" s="524"/>
      <c r="L15" s="524"/>
      <c r="M15" s="524"/>
      <c r="N15" s="531"/>
      <c r="O15" s="531"/>
      <c r="P15" s="197" t="s">
        <v>243</v>
      </c>
      <c r="Q15" s="197" t="s">
        <v>243</v>
      </c>
    </row>
    <row r="16" spans="2:18" s="527" customFormat="1" ht="13.5" x14ac:dyDescent="0.25">
      <c r="B16" s="518"/>
      <c r="C16" s="22" t="s">
        <v>450</v>
      </c>
      <c r="D16" s="367"/>
      <c r="E16" s="528"/>
      <c r="F16" s="493"/>
      <c r="G16" s="529"/>
      <c r="H16" s="648"/>
      <c r="I16" s="1744"/>
      <c r="J16" s="524"/>
      <c r="K16" s="524"/>
      <c r="L16" s="524"/>
      <c r="M16" s="524"/>
      <c r="N16" s="531"/>
      <c r="O16" s="531"/>
      <c r="P16" s="200" t="s">
        <v>42</v>
      </c>
      <c r="Q16" s="200" t="s">
        <v>42</v>
      </c>
    </row>
    <row r="17" spans="2:17" s="527" customFormat="1" ht="13.5" x14ac:dyDescent="0.25">
      <c r="B17" s="518"/>
      <c r="C17" s="22" t="s">
        <v>451</v>
      </c>
      <c r="D17" s="367"/>
      <c r="E17" s="528"/>
      <c r="F17" s="493"/>
      <c r="G17" s="529"/>
      <c r="H17" s="648"/>
      <c r="I17" s="1744"/>
      <c r="J17" s="524"/>
      <c r="K17" s="524"/>
      <c r="L17" s="524"/>
      <c r="M17" s="524"/>
      <c r="N17" s="531"/>
      <c r="O17" s="531"/>
      <c r="P17" s="211"/>
      <c r="Q17" s="211"/>
    </row>
    <row r="18" spans="2:17" s="527" customFormat="1" ht="13.5" customHeight="1" x14ac:dyDescent="0.25">
      <c r="B18" s="518"/>
      <c r="C18" s="2215" t="s">
        <v>452</v>
      </c>
      <c r="D18" s="2216"/>
      <c r="E18" s="528"/>
      <c r="F18" s="493"/>
      <c r="G18" s="529"/>
      <c r="H18" s="648"/>
      <c r="I18" s="1744"/>
      <c r="J18" s="524"/>
      <c r="K18" s="524"/>
      <c r="L18" s="524"/>
      <c r="M18" s="524"/>
      <c r="N18" s="531"/>
      <c r="O18" s="531"/>
      <c r="P18" s="211" t="s">
        <v>319</v>
      </c>
      <c r="Q18" s="211" t="s">
        <v>319</v>
      </c>
    </row>
    <row r="19" spans="2:17" s="527" customFormat="1" ht="13.5" customHeight="1" x14ac:dyDescent="0.25">
      <c r="B19" s="518"/>
      <c r="C19" s="2215"/>
      <c r="D19" s="2216"/>
      <c r="E19" s="528"/>
      <c r="F19" s="493"/>
      <c r="G19" s="529"/>
      <c r="H19" s="648"/>
      <c r="I19" s="1744"/>
      <c r="J19" s="524"/>
      <c r="K19" s="524"/>
      <c r="L19" s="524"/>
      <c r="M19" s="524"/>
      <c r="N19" s="531"/>
      <c r="O19" s="531"/>
      <c r="P19" s="197" t="s">
        <v>321</v>
      </c>
      <c r="Q19" s="197" t="s">
        <v>321</v>
      </c>
    </row>
    <row r="20" spans="2:17" s="527" customFormat="1" ht="13.5" customHeight="1" x14ac:dyDescent="0.25">
      <c r="B20" s="539"/>
      <c r="C20" s="1850"/>
      <c r="D20" s="1851"/>
      <c r="E20" s="541"/>
      <c r="F20" s="495"/>
      <c r="G20" s="542"/>
      <c r="H20" s="658"/>
      <c r="I20" s="1745"/>
      <c r="J20" s="545"/>
      <c r="K20" s="545"/>
      <c r="L20" s="545"/>
      <c r="M20" s="545"/>
      <c r="N20" s="546"/>
      <c r="O20" s="546"/>
      <c r="P20" s="200" t="s">
        <v>322</v>
      </c>
      <c r="Q20" s="200" t="s">
        <v>322</v>
      </c>
    </row>
    <row r="21" spans="2:17" s="527" customFormat="1" ht="13.5" x14ac:dyDescent="0.25">
      <c r="B21" s="518" t="s">
        <v>453</v>
      </c>
      <c r="C21" s="547" t="s">
        <v>454</v>
      </c>
      <c r="D21" s="519"/>
      <c r="E21" s="528" t="s">
        <v>27</v>
      </c>
      <c r="F21" s="257" t="s">
        <v>455</v>
      </c>
      <c r="G21" s="529"/>
      <c r="H21" s="648"/>
      <c r="I21" s="1746"/>
      <c r="J21" s="524" t="s">
        <v>30</v>
      </c>
      <c r="K21" s="524" t="s">
        <v>29</v>
      </c>
      <c r="L21" s="524" t="s">
        <v>30</v>
      </c>
      <c r="M21" s="524">
        <v>3</v>
      </c>
      <c r="N21" s="187" t="s">
        <v>53</v>
      </c>
      <c r="O21" s="659" t="s">
        <v>32</v>
      </c>
      <c r="P21" s="187" t="s">
        <v>32</v>
      </c>
      <c r="Q21" s="187" t="s">
        <v>316</v>
      </c>
    </row>
    <row r="22" spans="2:17" s="527" customFormat="1" ht="13.5" x14ac:dyDescent="0.25">
      <c r="B22" s="518"/>
      <c r="C22" s="219" t="s">
        <v>456</v>
      </c>
      <c r="D22" s="519"/>
      <c r="E22" s="528" t="s">
        <v>33</v>
      </c>
      <c r="F22" s="257" t="s">
        <v>457</v>
      </c>
      <c r="G22" s="529"/>
      <c r="H22" s="648"/>
      <c r="I22" s="1746"/>
      <c r="J22" s="524"/>
      <c r="K22" s="524"/>
      <c r="L22" s="524"/>
      <c r="M22" s="524"/>
      <c r="N22" s="199" t="s">
        <v>59</v>
      </c>
      <c r="O22" s="248" t="s">
        <v>2232</v>
      </c>
      <c r="P22" s="248" t="s">
        <v>2232</v>
      </c>
      <c r="Q22" s="774" t="s">
        <v>2234</v>
      </c>
    </row>
    <row r="23" spans="2:17" s="527" customFormat="1" ht="13.5" x14ac:dyDescent="0.25">
      <c r="B23" s="518"/>
      <c r="C23" s="549"/>
      <c r="D23" s="519"/>
      <c r="E23" s="528"/>
      <c r="F23" s="257" t="s">
        <v>458</v>
      </c>
      <c r="G23" s="529"/>
      <c r="H23" s="648"/>
      <c r="I23" s="1744"/>
      <c r="J23" s="524"/>
      <c r="K23" s="524"/>
      <c r="L23" s="524"/>
      <c r="M23" s="524"/>
      <c r="N23" s="205" t="s">
        <v>2221</v>
      </c>
      <c r="O23" s="196" t="s">
        <v>2233</v>
      </c>
      <c r="P23" s="196" t="s">
        <v>2233</v>
      </c>
      <c r="Q23" s="783" t="s">
        <v>2235</v>
      </c>
    </row>
    <row r="24" spans="2:17" s="527" customFormat="1" ht="13.5" x14ac:dyDescent="0.2">
      <c r="B24" s="518"/>
      <c r="C24" s="535" t="s">
        <v>37</v>
      </c>
      <c r="D24" s="519"/>
      <c r="E24" s="528"/>
      <c r="F24" s="257" t="s">
        <v>1686</v>
      </c>
      <c r="G24" s="529"/>
      <c r="H24" s="1747"/>
      <c r="I24" s="1585"/>
      <c r="J24" s="524"/>
      <c r="K24" s="524"/>
      <c r="L24" s="524"/>
      <c r="M24" s="524"/>
      <c r="N24" s="785" t="s">
        <v>2222</v>
      </c>
      <c r="O24" s="783"/>
      <c r="P24" s="783"/>
      <c r="Q24" s="211"/>
    </row>
    <row r="25" spans="2:17" s="527" customFormat="1" ht="13.5" x14ac:dyDescent="0.2">
      <c r="B25" s="518"/>
      <c r="C25" s="532" t="s">
        <v>1684</v>
      </c>
      <c r="D25" s="367"/>
      <c r="E25" s="528"/>
      <c r="F25" s="257" t="s">
        <v>459</v>
      </c>
      <c r="G25" s="529"/>
      <c r="H25" s="648"/>
      <c r="I25" s="1744"/>
      <c r="J25" s="524"/>
      <c r="K25" s="524"/>
      <c r="L25" s="524"/>
      <c r="M25" s="524"/>
      <c r="N25" s="531"/>
      <c r="O25" s="531"/>
      <c r="P25" s="211" t="s">
        <v>240</v>
      </c>
      <c r="Q25" s="211" t="s">
        <v>240</v>
      </c>
    </row>
    <row r="26" spans="2:17" s="527" customFormat="1" ht="13.5" x14ac:dyDescent="0.25">
      <c r="B26" s="518"/>
      <c r="C26" s="532" t="s">
        <v>1689</v>
      </c>
      <c r="D26" s="367"/>
      <c r="E26" s="528" t="s">
        <v>36</v>
      </c>
      <c r="F26" s="257" t="s">
        <v>460</v>
      </c>
      <c r="G26" s="529"/>
      <c r="H26" s="648"/>
      <c r="I26" s="1746"/>
      <c r="J26" s="524"/>
      <c r="K26" s="524"/>
      <c r="L26" s="524"/>
      <c r="M26" s="524"/>
      <c r="N26" s="531"/>
      <c r="O26" s="531"/>
      <c r="P26" s="197" t="s">
        <v>243</v>
      </c>
      <c r="Q26" s="197" t="s">
        <v>243</v>
      </c>
    </row>
    <row r="27" spans="2:17" s="527" customFormat="1" ht="13.5" x14ac:dyDescent="0.25">
      <c r="B27" s="518"/>
      <c r="C27" s="550" t="s">
        <v>1690</v>
      </c>
      <c r="D27" s="367"/>
      <c r="E27" s="528"/>
      <c r="F27" s="257" t="s">
        <v>1873</v>
      </c>
      <c r="G27" s="529"/>
      <c r="H27" s="648"/>
      <c r="I27" s="1746"/>
      <c r="J27" s="524"/>
      <c r="K27" s="524"/>
      <c r="L27" s="524"/>
      <c r="M27" s="524"/>
      <c r="N27" s="531"/>
      <c r="O27" s="531"/>
      <c r="P27" s="200" t="s">
        <v>42</v>
      </c>
      <c r="Q27" s="200" t="s">
        <v>42</v>
      </c>
    </row>
    <row r="28" spans="2:17" s="527" customFormat="1" ht="13.5" x14ac:dyDescent="0.25">
      <c r="B28" s="518"/>
      <c r="C28" s="22" t="s">
        <v>1687</v>
      </c>
      <c r="D28" s="367"/>
      <c r="E28" s="528" t="s">
        <v>39</v>
      </c>
      <c r="F28" s="257" t="s">
        <v>1656</v>
      </c>
      <c r="G28" s="529"/>
      <c r="H28" s="648">
        <f>+I28/3850</f>
        <v>5.6831168831168836E-2</v>
      </c>
      <c r="I28" s="1744">
        <v>218.8</v>
      </c>
      <c r="J28" s="524"/>
      <c r="K28" s="524"/>
      <c r="L28" s="524"/>
      <c r="M28" s="524"/>
      <c r="N28" s="531"/>
      <c r="O28" s="531"/>
      <c r="P28" s="211"/>
      <c r="Q28" s="211"/>
    </row>
    <row r="29" spans="2:17" s="527" customFormat="1" ht="13.5" customHeight="1" x14ac:dyDescent="0.25">
      <c r="B29" s="518"/>
      <c r="C29" s="22" t="s">
        <v>1688</v>
      </c>
      <c r="D29" s="367"/>
      <c r="E29" s="528"/>
      <c r="F29" s="600" t="s">
        <v>44</v>
      </c>
      <c r="G29" s="529"/>
      <c r="H29" s="648"/>
      <c r="I29" s="1746"/>
      <c r="J29" s="524"/>
      <c r="K29" s="524"/>
      <c r="L29" s="524"/>
      <c r="M29" s="524"/>
      <c r="N29" s="531"/>
      <c r="O29" s="531"/>
      <c r="P29" s="211" t="s">
        <v>319</v>
      </c>
      <c r="Q29" s="211" t="s">
        <v>319</v>
      </c>
    </row>
    <row r="30" spans="2:17" s="527" customFormat="1" ht="15" customHeight="1" x14ac:dyDescent="0.25">
      <c r="B30" s="518"/>
      <c r="C30" s="532"/>
      <c r="D30" s="516"/>
      <c r="E30" s="528"/>
      <c r="F30" s="257" t="s">
        <v>2117</v>
      </c>
      <c r="G30" s="529"/>
      <c r="H30" s="648"/>
      <c r="I30" s="1746"/>
      <c r="J30" s="524"/>
      <c r="K30" s="524"/>
      <c r="L30" s="524"/>
      <c r="M30" s="524"/>
      <c r="N30" s="531"/>
      <c r="O30" s="531"/>
      <c r="P30" s="197" t="s">
        <v>321</v>
      </c>
      <c r="Q30" s="197" t="s">
        <v>321</v>
      </c>
    </row>
    <row r="31" spans="2:17" s="527" customFormat="1" ht="15" customHeight="1" x14ac:dyDescent="0.25">
      <c r="B31" s="518"/>
      <c r="C31" s="22"/>
      <c r="D31" s="367"/>
      <c r="E31" s="528"/>
      <c r="F31" s="552" t="s">
        <v>2118</v>
      </c>
      <c r="G31" s="529"/>
      <c r="H31" s="648"/>
      <c r="I31" s="1746"/>
      <c r="J31" s="524"/>
      <c r="K31" s="524"/>
      <c r="L31" s="524"/>
      <c r="M31" s="524"/>
      <c r="N31" s="531"/>
      <c r="O31" s="531"/>
      <c r="P31" s="200" t="s">
        <v>322</v>
      </c>
      <c r="Q31" s="200" t="s">
        <v>322</v>
      </c>
    </row>
    <row r="32" spans="2:17" s="527" customFormat="1" ht="13.5" x14ac:dyDescent="0.2">
      <c r="B32" s="518"/>
      <c r="C32" s="551"/>
      <c r="D32" s="257"/>
      <c r="E32" s="528"/>
      <c r="F32" s="257"/>
      <c r="G32" s="529"/>
      <c r="H32" s="648"/>
      <c r="I32" s="1746"/>
      <c r="J32" s="524"/>
      <c r="K32" s="524"/>
      <c r="L32" s="524"/>
      <c r="M32" s="524"/>
      <c r="N32" s="531"/>
      <c r="O32" s="531"/>
      <c r="P32" s="257"/>
      <c r="Q32" s="529"/>
    </row>
    <row r="33" spans="2:17" s="527" customFormat="1" ht="13.5" x14ac:dyDescent="0.2">
      <c r="B33" s="518"/>
      <c r="C33" s="551"/>
      <c r="D33" s="367"/>
      <c r="E33" s="528"/>
      <c r="F33" s="257"/>
      <c r="G33" s="529"/>
      <c r="H33" s="648"/>
      <c r="I33" s="1746"/>
      <c r="J33" s="524"/>
      <c r="K33" s="524"/>
      <c r="L33" s="524"/>
      <c r="M33" s="524"/>
      <c r="N33" s="531"/>
      <c r="O33" s="531"/>
      <c r="P33" s="257"/>
      <c r="Q33" s="529"/>
    </row>
    <row r="34" spans="2:17" s="527" customFormat="1" ht="13.5" x14ac:dyDescent="0.25">
      <c r="B34" s="553" t="s">
        <v>463</v>
      </c>
      <c r="C34" s="554" t="s">
        <v>454</v>
      </c>
      <c r="D34" s="555"/>
      <c r="E34" s="520" t="s">
        <v>27</v>
      </c>
      <c r="F34" s="521" t="s">
        <v>464</v>
      </c>
      <c r="G34" s="556"/>
      <c r="H34" s="420"/>
      <c r="I34" s="557"/>
      <c r="J34" s="523" t="s">
        <v>30</v>
      </c>
      <c r="K34" s="319" t="s">
        <v>29</v>
      </c>
      <c r="L34" s="523" t="s">
        <v>30</v>
      </c>
      <c r="M34" s="558">
        <v>8</v>
      </c>
      <c r="N34" s="526" t="s">
        <v>53</v>
      </c>
      <c r="O34" s="559" t="s">
        <v>465</v>
      </c>
      <c r="P34" s="559" t="s">
        <v>465</v>
      </c>
      <c r="Q34" s="640" t="s">
        <v>465</v>
      </c>
    </row>
    <row r="35" spans="2:17" s="527" customFormat="1" ht="13.5" x14ac:dyDescent="0.25">
      <c r="B35" s="518"/>
      <c r="C35" s="258" t="s">
        <v>466</v>
      </c>
      <c r="D35" s="560"/>
      <c r="E35" s="528" t="s">
        <v>33</v>
      </c>
      <c r="F35" s="493" t="s">
        <v>457</v>
      </c>
      <c r="G35" s="529"/>
      <c r="H35" s="648"/>
      <c r="I35" s="1744"/>
      <c r="J35" s="524"/>
      <c r="K35" s="524"/>
      <c r="L35" s="524"/>
      <c r="M35" s="524"/>
      <c r="N35" s="530" t="s">
        <v>59</v>
      </c>
      <c r="O35" s="531" t="s">
        <v>467</v>
      </c>
      <c r="P35" s="531" t="s">
        <v>467</v>
      </c>
      <c r="Q35" s="524" t="s">
        <v>467</v>
      </c>
    </row>
    <row r="36" spans="2:17" s="527" customFormat="1" ht="13.5" x14ac:dyDescent="0.25">
      <c r="B36" s="518"/>
      <c r="C36" s="258"/>
      <c r="D36" s="367"/>
      <c r="E36" s="528"/>
      <c r="F36" s="493" t="s">
        <v>458</v>
      </c>
      <c r="G36" s="529"/>
      <c r="H36" s="648"/>
      <c r="I36" s="1744"/>
      <c r="J36" s="524"/>
      <c r="K36" s="529"/>
      <c r="L36" s="524"/>
      <c r="M36" s="524"/>
      <c r="N36" s="525" t="s">
        <v>2221</v>
      </c>
      <c r="O36" s="531" t="s">
        <v>468</v>
      </c>
      <c r="P36" s="531" t="s">
        <v>468</v>
      </c>
      <c r="Q36" s="524" t="s">
        <v>469</v>
      </c>
    </row>
    <row r="37" spans="2:17" s="527" customFormat="1" ht="13.5" x14ac:dyDescent="0.25">
      <c r="B37" s="518"/>
      <c r="C37" s="535" t="s">
        <v>37</v>
      </c>
      <c r="D37" s="367"/>
      <c r="E37" s="528"/>
      <c r="F37" s="493" t="s">
        <v>1686</v>
      </c>
      <c r="G37" s="529"/>
      <c r="H37" s="648"/>
      <c r="I37" s="1744"/>
      <c r="J37" s="524"/>
      <c r="K37" s="529"/>
      <c r="L37" s="524"/>
      <c r="M37" s="524"/>
      <c r="N37" s="561" t="s">
        <v>2222</v>
      </c>
      <c r="O37" s="531"/>
      <c r="P37" s="531"/>
      <c r="Q37" s="524" t="s">
        <v>470</v>
      </c>
    </row>
    <row r="38" spans="2:17" s="527" customFormat="1" ht="13.5" x14ac:dyDescent="0.25">
      <c r="B38" s="518"/>
      <c r="C38" s="532" t="s">
        <v>1684</v>
      </c>
      <c r="D38" s="367"/>
      <c r="E38" s="528"/>
      <c r="F38" s="536" t="s">
        <v>471</v>
      </c>
      <c r="G38" s="529"/>
      <c r="H38" s="648"/>
      <c r="I38" s="1744"/>
      <c r="J38" s="524"/>
      <c r="K38" s="537"/>
      <c r="L38" s="524"/>
      <c r="M38" s="524"/>
      <c r="N38" s="538"/>
      <c r="O38" s="531"/>
      <c r="P38" s="531"/>
      <c r="Q38" s="23"/>
    </row>
    <row r="39" spans="2:17" s="527" customFormat="1" ht="13.5" x14ac:dyDescent="0.25">
      <c r="B39" s="518"/>
      <c r="C39" s="22" t="s">
        <v>472</v>
      </c>
      <c r="D39" s="367"/>
      <c r="E39" s="528"/>
      <c r="F39" s="493" t="s">
        <v>473</v>
      </c>
      <c r="G39" s="529"/>
      <c r="H39" s="648"/>
      <c r="I39" s="1744"/>
      <c r="J39" s="529"/>
      <c r="K39" s="529"/>
      <c r="L39" s="529"/>
      <c r="M39" s="529"/>
      <c r="N39" s="531"/>
      <c r="O39" s="531"/>
      <c r="P39" s="211" t="s">
        <v>240</v>
      </c>
      <c r="Q39" s="211" t="s">
        <v>240</v>
      </c>
    </row>
    <row r="40" spans="2:17" s="527" customFormat="1" ht="13.5" x14ac:dyDescent="0.25">
      <c r="B40" s="518"/>
      <c r="C40" s="22" t="s">
        <v>474</v>
      </c>
      <c r="D40" s="367"/>
      <c r="E40" s="528"/>
      <c r="F40" s="493" t="s">
        <v>475</v>
      </c>
      <c r="G40" s="529"/>
      <c r="H40" s="648"/>
      <c r="I40" s="1744"/>
      <c r="J40" s="529"/>
      <c r="K40" s="529"/>
      <c r="L40" s="529"/>
      <c r="M40" s="529"/>
      <c r="N40" s="531"/>
      <c r="O40" s="531"/>
      <c r="P40" s="197" t="s">
        <v>243</v>
      </c>
      <c r="Q40" s="197" t="s">
        <v>243</v>
      </c>
    </row>
    <row r="41" spans="2:17" s="527" customFormat="1" ht="13.5" x14ac:dyDescent="0.25">
      <c r="B41" s="518"/>
      <c r="C41" s="22" t="s">
        <v>461</v>
      </c>
      <c r="D41" s="367"/>
      <c r="E41" s="528" t="s">
        <v>36</v>
      </c>
      <c r="F41" s="493" t="s">
        <v>476</v>
      </c>
      <c r="G41" s="529"/>
      <c r="H41" s="648"/>
      <c r="I41" s="1744"/>
      <c r="J41" s="529"/>
      <c r="K41" s="529"/>
      <c r="L41" s="529"/>
      <c r="M41" s="529"/>
      <c r="N41" s="531"/>
      <c r="O41" s="531"/>
      <c r="P41" s="200" t="s">
        <v>42</v>
      </c>
      <c r="Q41" s="200" t="s">
        <v>42</v>
      </c>
    </row>
    <row r="42" spans="2:17" s="527" customFormat="1" ht="13.5" x14ac:dyDescent="0.25">
      <c r="B42" s="518"/>
      <c r="C42" s="22"/>
      <c r="D42" s="367"/>
      <c r="E42" s="528"/>
      <c r="F42" s="493" t="s">
        <v>1694</v>
      </c>
      <c r="G42" s="529"/>
      <c r="H42" s="648"/>
      <c r="I42" s="1744"/>
      <c r="J42" s="529"/>
      <c r="K42" s="529"/>
      <c r="L42" s="529"/>
      <c r="M42" s="529"/>
      <c r="N42" s="531"/>
      <c r="O42" s="531"/>
      <c r="P42" s="211"/>
      <c r="Q42" s="211"/>
    </row>
    <row r="43" spans="2:17" s="527" customFormat="1" ht="13.5" x14ac:dyDescent="0.25">
      <c r="B43" s="518"/>
      <c r="C43" s="22"/>
      <c r="D43" s="367"/>
      <c r="E43" s="528" t="s">
        <v>39</v>
      </c>
      <c r="F43" s="493" t="s">
        <v>1656</v>
      </c>
      <c r="G43" s="529"/>
      <c r="H43" s="648">
        <f>+I43/3850</f>
        <v>0.12851948051948053</v>
      </c>
      <c r="I43" s="1744">
        <v>494.8</v>
      </c>
      <c r="J43" s="524"/>
      <c r="K43" s="537"/>
      <c r="L43" s="524"/>
      <c r="M43" s="524"/>
      <c r="N43" s="531"/>
      <c r="O43" s="531"/>
      <c r="P43" s="211" t="s">
        <v>319</v>
      </c>
      <c r="Q43" s="211" t="s">
        <v>319</v>
      </c>
    </row>
    <row r="44" spans="2:17" s="527" customFormat="1" ht="13.5" x14ac:dyDescent="0.25">
      <c r="B44" s="518"/>
      <c r="C44" s="562"/>
      <c r="D44" s="367"/>
      <c r="E44" s="528" t="s">
        <v>141</v>
      </c>
      <c r="F44" s="493" t="s">
        <v>1695</v>
      </c>
      <c r="G44" s="529"/>
      <c r="H44" s="648"/>
      <c r="I44" s="1744"/>
      <c r="J44" s="524"/>
      <c r="K44" s="537"/>
      <c r="L44" s="524"/>
      <c r="M44" s="524"/>
      <c r="N44" s="531"/>
      <c r="O44" s="531"/>
      <c r="P44" s="197" t="s">
        <v>321</v>
      </c>
      <c r="Q44" s="197" t="s">
        <v>321</v>
      </c>
    </row>
    <row r="45" spans="2:17" s="527" customFormat="1" ht="13.5" x14ac:dyDescent="0.25">
      <c r="B45" s="518"/>
      <c r="C45" s="532"/>
      <c r="D45" s="367"/>
      <c r="E45" s="528"/>
      <c r="F45" s="493" t="s">
        <v>1696</v>
      </c>
      <c r="G45" s="529"/>
      <c r="H45" s="648"/>
      <c r="I45" s="1744"/>
      <c r="J45" s="524"/>
      <c r="K45" s="537"/>
      <c r="L45" s="524"/>
      <c r="M45" s="524"/>
      <c r="N45" s="531"/>
      <c r="O45" s="531"/>
      <c r="P45" s="200" t="s">
        <v>322</v>
      </c>
      <c r="Q45" s="200" t="s">
        <v>322</v>
      </c>
    </row>
    <row r="46" spans="2:17" s="527" customFormat="1" ht="13.5" x14ac:dyDescent="0.2">
      <c r="B46" s="518"/>
      <c r="C46" s="562"/>
      <c r="D46" s="563"/>
      <c r="E46" s="528"/>
      <c r="F46" s="600" t="s">
        <v>1874</v>
      </c>
      <c r="G46" s="529"/>
      <c r="H46" s="648"/>
      <c r="I46" s="1744"/>
      <c r="J46" s="524"/>
      <c r="K46" s="537"/>
      <c r="L46" s="524"/>
      <c r="M46" s="524"/>
      <c r="N46" s="531"/>
      <c r="O46" s="531"/>
      <c r="P46" s="531"/>
      <c r="Q46" s="524"/>
    </row>
    <row r="47" spans="2:17" s="527" customFormat="1" ht="13.5" customHeight="1" x14ac:dyDescent="0.25">
      <c r="B47" s="518"/>
      <c r="C47" s="22"/>
      <c r="D47" s="516"/>
      <c r="E47" s="528"/>
      <c r="F47" s="257" t="s">
        <v>1691</v>
      </c>
      <c r="G47" s="529"/>
      <c r="H47" s="648"/>
      <c r="I47" s="1744"/>
      <c r="J47" s="524"/>
      <c r="K47" s="537"/>
      <c r="L47" s="524"/>
      <c r="M47" s="524"/>
      <c r="N47" s="531"/>
      <c r="O47" s="531"/>
      <c r="P47" s="531"/>
      <c r="Q47" s="524"/>
    </row>
    <row r="48" spans="2:17" s="527" customFormat="1" ht="13.5" x14ac:dyDescent="0.2">
      <c r="B48" s="518"/>
      <c r="C48" s="258"/>
      <c r="D48" s="367"/>
      <c r="E48" s="528"/>
      <c r="F48" s="552" t="s">
        <v>1692</v>
      </c>
      <c r="G48" s="529"/>
      <c r="H48" s="648"/>
      <c r="I48" s="1744"/>
      <c r="J48" s="524"/>
      <c r="K48" s="524"/>
      <c r="L48" s="524"/>
      <c r="M48" s="524"/>
      <c r="N48" s="531"/>
      <c r="O48" s="531"/>
      <c r="P48" s="531"/>
      <c r="Q48" s="524"/>
    </row>
    <row r="49" spans="2:18" s="527" customFormat="1" ht="13.5" x14ac:dyDescent="0.2">
      <c r="B49" s="518"/>
      <c r="C49" s="367"/>
      <c r="D49" s="367"/>
      <c r="E49" s="528"/>
      <c r="F49" s="552" t="s">
        <v>1693</v>
      </c>
      <c r="G49" s="257"/>
      <c r="H49" s="614"/>
      <c r="I49" s="1749"/>
      <c r="J49" s="531"/>
      <c r="K49" s="531"/>
      <c r="L49" s="531"/>
      <c r="M49" s="531"/>
      <c r="N49" s="531"/>
      <c r="O49" s="531"/>
      <c r="P49" s="531"/>
      <c r="Q49" s="524"/>
    </row>
    <row r="50" spans="2:18" s="527" customFormat="1" ht="13.5" x14ac:dyDescent="0.25">
      <c r="B50" s="539"/>
      <c r="C50" s="564"/>
      <c r="D50" s="565"/>
      <c r="E50" s="528"/>
      <c r="F50" s="495"/>
      <c r="G50" s="297"/>
      <c r="H50" s="618"/>
      <c r="I50" s="1750"/>
      <c r="J50" s="546"/>
      <c r="K50" s="546"/>
      <c r="L50" s="546"/>
      <c r="M50" s="546"/>
      <c r="N50" s="546"/>
      <c r="O50" s="546"/>
      <c r="P50" s="546"/>
      <c r="Q50" s="545"/>
    </row>
    <row r="51" spans="2:18" s="527" customFormat="1" ht="13.5" x14ac:dyDescent="0.25">
      <c r="B51" s="553" t="s">
        <v>478</v>
      </c>
      <c r="C51" s="568" t="s">
        <v>479</v>
      </c>
      <c r="D51" s="569"/>
      <c r="E51" s="570" t="s">
        <v>27</v>
      </c>
      <c r="F51" s="571" t="s">
        <v>480</v>
      </c>
      <c r="G51" s="572"/>
      <c r="H51" s="573"/>
      <c r="I51" s="574"/>
      <c r="J51" s="376" t="s">
        <v>29</v>
      </c>
      <c r="K51" s="575" t="s">
        <v>30</v>
      </c>
      <c r="L51" s="575" t="s">
        <v>30</v>
      </c>
      <c r="M51" s="575" t="s">
        <v>30</v>
      </c>
      <c r="N51" s="526" t="s">
        <v>53</v>
      </c>
      <c r="O51" s="659" t="s">
        <v>32</v>
      </c>
      <c r="P51" s="526"/>
      <c r="Q51" s="526"/>
    </row>
    <row r="52" spans="2:18" s="527" customFormat="1" ht="13.5" x14ac:dyDescent="0.25">
      <c r="B52" s="518"/>
      <c r="C52" s="492"/>
      <c r="D52" s="519"/>
      <c r="E52" s="578"/>
      <c r="F52" s="493" t="s">
        <v>481</v>
      </c>
      <c r="G52" s="257"/>
      <c r="H52" s="579"/>
      <c r="I52" s="580"/>
      <c r="J52" s="218"/>
      <c r="K52" s="581"/>
      <c r="L52" s="581"/>
      <c r="M52" s="581"/>
      <c r="N52" s="530" t="s">
        <v>59</v>
      </c>
      <c r="O52" s="248" t="s">
        <v>2232</v>
      </c>
      <c r="P52" s="248"/>
      <c r="Q52" s="524"/>
    </row>
    <row r="53" spans="2:18" s="527" customFormat="1" ht="13.5" x14ac:dyDescent="0.25">
      <c r="B53" s="518"/>
      <c r="C53" s="584" t="s">
        <v>37</v>
      </c>
      <c r="D53" s="585"/>
      <c r="E53" s="586"/>
      <c r="F53" s="490" t="s">
        <v>482</v>
      </c>
      <c r="G53" s="257"/>
      <c r="H53" s="579"/>
      <c r="I53" s="580"/>
      <c r="J53" s="218"/>
      <c r="K53" s="581"/>
      <c r="L53" s="581"/>
      <c r="M53" s="581"/>
      <c r="N53" s="525" t="s">
        <v>2221</v>
      </c>
      <c r="O53" s="196" t="s">
        <v>2233</v>
      </c>
      <c r="P53" s="531"/>
      <c r="Q53" s="524"/>
    </row>
    <row r="54" spans="2:18" s="527" customFormat="1" ht="13.5" x14ac:dyDescent="0.25">
      <c r="B54" s="518"/>
      <c r="C54" s="532" t="s">
        <v>1684</v>
      </c>
      <c r="D54" s="257"/>
      <c r="F54" s="587" t="s">
        <v>483</v>
      </c>
      <c r="G54" s="257"/>
      <c r="H54" s="579"/>
      <c r="I54" s="580"/>
      <c r="J54" s="218"/>
      <c r="K54" s="581"/>
      <c r="L54" s="581"/>
      <c r="M54" s="581"/>
      <c r="N54" s="561" t="s">
        <v>2222</v>
      </c>
      <c r="O54" s="218"/>
      <c r="P54" s="531"/>
      <c r="Q54" s="524"/>
    </row>
    <row r="55" spans="2:18" s="527" customFormat="1" ht="13.5" x14ac:dyDescent="0.25">
      <c r="B55" s="518"/>
      <c r="C55" s="22" t="s">
        <v>1704</v>
      </c>
      <c r="D55" s="257"/>
      <c r="E55" s="500" t="s">
        <v>484</v>
      </c>
      <c r="F55" s="493" t="s">
        <v>485</v>
      </c>
      <c r="G55" s="257"/>
      <c r="H55" s="614"/>
      <c r="I55" s="1749"/>
      <c r="J55" s="531"/>
      <c r="K55" s="531"/>
      <c r="L55" s="531"/>
      <c r="M55" s="531"/>
      <c r="N55" s="582"/>
      <c r="O55" s="583"/>
      <c r="P55" s="531"/>
      <c r="Q55" s="524"/>
    </row>
    <row r="56" spans="2:18" s="527" customFormat="1" ht="13.5" x14ac:dyDescent="0.25">
      <c r="B56" s="518"/>
      <c r="C56" s="22" t="s">
        <v>1697</v>
      </c>
      <c r="D56" s="257"/>
      <c r="E56" s="500"/>
      <c r="F56" s="493" t="s">
        <v>1846</v>
      </c>
      <c r="G56" s="257"/>
      <c r="H56" s="614"/>
      <c r="I56" s="1749"/>
      <c r="J56" s="531"/>
      <c r="K56" s="531"/>
      <c r="L56" s="531"/>
      <c r="M56" s="531"/>
      <c r="N56" s="561"/>
      <c r="O56" s="218"/>
      <c r="P56" s="531"/>
      <c r="Q56" s="524"/>
    </row>
    <row r="57" spans="2:18" s="527" customFormat="1" ht="13.5" x14ac:dyDescent="0.25">
      <c r="B57" s="518"/>
      <c r="C57" s="219" t="s">
        <v>488</v>
      </c>
      <c r="D57" s="367"/>
      <c r="E57" s="284"/>
      <c r="F57" s="22" t="s">
        <v>1844</v>
      </c>
      <c r="G57" s="258"/>
      <c r="H57" s="1753"/>
      <c r="I57" s="1754"/>
      <c r="J57" s="528"/>
      <c r="K57" s="709"/>
      <c r="L57" s="528"/>
      <c r="M57" s="528"/>
      <c r="N57" s="720"/>
      <c r="O57" s="528"/>
      <c r="P57" s="528"/>
      <c r="Q57" s="524"/>
      <c r="R57" s="592"/>
    </row>
    <row r="58" spans="2:18" s="527" customFormat="1" ht="13.5" x14ac:dyDescent="0.25">
      <c r="B58" s="518"/>
      <c r="C58" s="22" t="s">
        <v>489</v>
      </c>
      <c r="D58" s="257"/>
      <c r="E58" s="500" t="s">
        <v>487</v>
      </c>
      <c r="F58" s="493" t="s">
        <v>1698</v>
      </c>
      <c r="G58" s="257"/>
      <c r="H58" s="614"/>
      <c r="I58" s="1749"/>
      <c r="J58" s="23"/>
      <c r="K58" s="531"/>
      <c r="L58" s="531"/>
      <c r="M58" s="531"/>
      <c r="N58" s="531"/>
      <c r="O58" s="531"/>
      <c r="P58" s="531"/>
      <c r="Q58" s="524"/>
    </row>
    <row r="59" spans="2:18" s="527" customFormat="1" ht="13.5" x14ac:dyDescent="0.25">
      <c r="B59" s="518"/>
      <c r="C59" s="22" t="s">
        <v>490</v>
      </c>
      <c r="D59" s="257"/>
      <c r="E59" s="500"/>
      <c r="F59" s="493" t="s">
        <v>1841</v>
      </c>
      <c r="G59" s="257"/>
      <c r="H59" s="614"/>
      <c r="I59" s="1749"/>
      <c r="J59" s="23"/>
      <c r="K59" s="531"/>
      <c r="L59" s="531"/>
      <c r="M59" s="531"/>
      <c r="N59" s="531"/>
      <c r="O59" s="531"/>
      <c r="P59" s="531"/>
      <c r="Q59" s="524"/>
    </row>
    <row r="60" spans="2:18" s="527" customFormat="1" ht="13.5" x14ac:dyDescent="0.25">
      <c r="B60" s="518"/>
      <c r="C60" s="22" t="s">
        <v>492</v>
      </c>
      <c r="D60" s="257"/>
      <c r="E60" s="500" t="s">
        <v>491</v>
      </c>
      <c r="F60" s="493" t="s">
        <v>1848</v>
      </c>
      <c r="G60" s="257"/>
      <c r="H60" s="614"/>
      <c r="I60" s="1749"/>
      <c r="J60" s="23"/>
      <c r="K60" s="531"/>
      <c r="L60" s="531"/>
      <c r="M60" s="531"/>
      <c r="N60" s="531"/>
      <c r="O60" s="531"/>
      <c r="P60" s="531"/>
      <c r="Q60" s="524"/>
    </row>
    <row r="61" spans="2:18" s="527" customFormat="1" ht="13.5" x14ac:dyDescent="0.25">
      <c r="B61" s="518"/>
      <c r="C61" s="22" t="s">
        <v>493</v>
      </c>
      <c r="D61" s="257"/>
      <c r="E61" s="500" t="s">
        <v>494</v>
      </c>
      <c r="F61" s="493" t="s">
        <v>495</v>
      </c>
      <c r="G61" s="257"/>
      <c r="H61" s="614"/>
      <c r="I61" s="1749"/>
      <c r="J61" s="23"/>
      <c r="K61" s="531"/>
      <c r="L61" s="531"/>
      <c r="M61" s="531"/>
      <c r="N61" s="531"/>
      <c r="O61" s="531"/>
      <c r="P61" s="340"/>
      <c r="Q61" s="200"/>
    </row>
    <row r="62" spans="2:18" s="527" customFormat="1" ht="13.5" x14ac:dyDescent="0.25">
      <c r="B62" s="518"/>
      <c r="C62" s="22" t="s">
        <v>1845</v>
      </c>
      <c r="D62" s="257"/>
      <c r="E62" s="589"/>
      <c r="F62" s="493" t="s">
        <v>446</v>
      </c>
      <c r="G62" s="257"/>
      <c r="H62" s="614"/>
      <c r="I62" s="1749"/>
      <c r="J62" s="23"/>
      <c r="K62" s="531"/>
      <c r="L62" s="531"/>
      <c r="M62" s="531"/>
      <c r="N62" s="531"/>
      <c r="O62" s="531"/>
      <c r="P62" s="257"/>
      <c r="Q62" s="529"/>
    </row>
    <row r="63" spans="2:18" s="527" customFormat="1" ht="13.5" x14ac:dyDescent="0.25">
      <c r="B63" s="518"/>
      <c r="C63" s="22" t="s">
        <v>1988</v>
      </c>
      <c r="D63" s="257"/>
      <c r="E63" s="589" t="s">
        <v>496</v>
      </c>
      <c r="F63" s="493" t="s">
        <v>1875</v>
      </c>
      <c r="G63" s="257"/>
      <c r="H63" s="648">
        <f>+I63/3850</f>
        <v>0.11875324675324675</v>
      </c>
      <c r="I63" s="1749">
        <v>457.2</v>
      </c>
      <c r="J63" s="23"/>
      <c r="K63" s="531"/>
      <c r="L63" s="531"/>
      <c r="M63" s="531"/>
      <c r="N63" s="531"/>
      <c r="O63" s="531"/>
      <c r="P63" s="257"/>
      <c r="Q63" s="529"/>
    </row>
    <row r="64" spans="2:18" s="527" customFormat="1" ht="13.5" x14ac:dyDescent="0.25">
      <c r="B64" s="518"/>
      <c r="C64" s="22"/>
      <c r="D64" s="257"/>
      <c r="E64" s="589"/>
      <c r="F64" s="490" t="s">
        <v>446</v>
      </c>
      <c r="G64" s="257"/>
      <c r="H64" s="614"/>
      <c r="I64" s="1749"/>
      <c r="J64" s="23"/>
      <c r="K64" s="531"/>
      <c r="L64" s="531"/>
      <c r="M64" s="531"/>
      <c r="N64" s="531"/>
      <c r="O64" s="531"/>
      <c r="P64" s="531"/>
      <c r="Q64" s="524"/>
    </row>
    <row r="65" spans="2:17" s="527" customFormat="1" ht="13.5" x14ac:dyDescent="0.25">
      <c r="B65" s="539"/>
      <c r="C65" s="657"/>
      <c r="D65" s="297"/>
      <c r="E65" s="1821" t="s">
        <v>498</v>
      </c>
      <c r="F65" s="495" t="s">
        <v>499</v>
      </c>
      <c r="G65" s="297"/>
      <c r="H65" s="618"/>
      <c r="I65" s="1750"/>
      <c r="J65" s="546"/>
      <c r="K65" s="546"/>
      <c r="L65" s="546"/>
      <c r="M65" s="546"/>
      <c r="N65" s="546"/>
      <c r="O65" s="546"/>
      <c r="P65" s="546"/>
      <c r="Q65" s="545"/>
    </row>
    <row r="66" spans="2:17" s="527" customFormat="1" ht="13.5" x14ac:dyDescent="0.25">
      <c r="B66" s="518"/>
      <c r="C66" s="22"/>
      <c r="D66" s="257"/>
      <c r="E66" s="589"/>
      <c r="F66" s="493" t="s">
        <v>500</v>
      </c>
      <c r="G66" s="257"/>
      <c r="H66" s="614"/>
      <c r="I66" s="1749"/>
      <c r="J66" s="531"/>
      <c r="K66" s="531"/>
      <c r="L66" s="531"/>
      <c r="M66" s="531"/>
      <c r="N66" s="531"/>
      <c r="O66" s="531"/>
      <c r="P66" s="531"/>
      <c r="Q66" s="524"/>
    </row>
    <row r="67" spans="2:17" s="527" customFormat="1" ht="13.5" x14ac:dyDescent="0.25">
      <c r="B67" s="518"/>
      <c r="C67" s="22"/>
      <c r="D67" s="590"/>
      <c r="E67" s="44"/>
      <c r="F67" s="493" t="s">
        <v>1702</v>
      </c>
      <c r="G67" s="257"/>
      <c r="H67" s="614"/>
      <c r="I67" s="1752"/>
      <c r="J67" s="531"/>
      <c r="K67" s="531"/>
      <c r="L67" s="531"/>
      <c r="M67" s="531"/>
      <c r="N67" s="531"/>
      <c r="O67" s="531"/>
      <c r="P67" s="531"/>
      <c r="Q67" s="524"/>
    </row>
    <row r="68" spans="2:17" s="527" customFormat="1" ht="13.5" x14ac:dyDescent="0.25">
      <c r="B68" s="518"/>
      <c r="C68" s="258"/>
      <c r="D68" s="257"/>
      <c r="E68" s="284"/>
      <c r="F68" s="493" t="s">
        <v>501</v>
      </c>
      <c r="G68" s="257"/>
      <c r="H68" s="614"/>
      <c r="I68" s="1749"/>
      <c r="J68" s="531"/>
      <c r="K68" s="531"/>
      <c r="L68" s="531"/>
      <c r="M68" s="531"/>
      <c r="N68" s="531"/>
      <c r="O68" s="531"/>
      <c r="P68" s="531"/>
      <c r="Q68" s="524"/>
    </row>
    <row r="69" spans="2:17" s="527" customFormat="1" ht="13.5" x14ac:dyDescent="0.25">
      <c r="B69" s="518"/>
      <c r="C69" s="258"/>
      <c r="D69" s="257"/>
      <c r="E69" s="500"/>
      <c r="F69" s="493" t="s">
        <v>502</v>
      </c>
      <c r="G69" s="257"/>
      <c r="H69" s="614"/>
      <c r="I69" s="1749"/>
      <c r="J69" s="531"/>
      <c r="K69" s="531"/>
      <c r="L69" s="531"/>
      <c r="M69" s="531"/>
      <c r="N69" s="531"/>
      <c r="O69" s="531"/>
      <c r="P69" s="531"/>
      <c r="Q69" s="524"/>
    </row>
    <row r="70" spans="2:17" s="527" customFormat="1" ht="13.5" x14ac:dyDescent="0.25">
      <c r="B70" s="518"/>
      <c r="C70" s="258"/>
      <c r="D70" s="257"/>
      <c r="E70" s="500"/>
      <c r="F70" s="493" t="s">
        <v>503</v>
      </c>
      <c r="G70" s="257"/>
      <c r="H70" s="614"/>
      <c r="I70" s="1749"/>
      <c r="J70" s="531"/>
      <c r="K70" s="531"/>
      <c r="L70" s="531"/>
      <c r="M70" s="531"/>
      <c r="N70" s="531"/>
      <c r="O70" s="531"/>
      <c r="P70" s="531"/>
      <c r="Q70" s="524"/>
    </row>
    <row r="71" spans="2:17" s="527" customFormat="1" ht="13.5" x14ac:dyDescent="0.25">
      <c r="B71" s="518"/>
      <c r="C71" s="492"/>
      <c r="D71" s="367"/>
      <c r="E71" s="589"/>
      <c r="F71" s="493" t="s">
        <v>504</v>
      </c>
      <c r="G71" s="257"/>
      <c r="H71" s="614"/>
      <c r="I71" s="1749"/>
      <c r="J71" s="531"/>
      <c r="K71" s="531"/>
      <c r="L71" s="531"/>
      <c r="M71" s="531"/>
      <c r="N71" s="531"/>
      <c r="O71" s="531"/>
      <c r="P71" s="257"/>
      <c r="Q71" s="529"/>
    </row>
    <row r="72" spans="2:17" s="527" customFormat="1" ht="13.5" x14ac:dyDescent="0.25">
      <c r="B72" s="518"/>
      <c r="C72" s="549"/>
      <c r="D72" s="257"/>
      <c r="F72" s="490" t="s">
        <v>1038</v>
      </c>
      <c r="G72" s="257"/>
      <c r="H72" s="614"/>
      <c r="I72" s="1749"/>
      <c r="J72" s="531"/>
      <c r="K72" s="531"/>
      <c r="L72" s="531"/>
      <c r="M72" s="531"/>
      <c r="N72" s="531"/>
      <c r="O72" s="531"/>
      <c r="P72" s="257"/>
      <c r="Q72" s="529"/>
    </row>
    <row r="73" spans="2:17" s="527" customFormat="1" ht="13.5" x14ac:dyDescent="0.25">
      <c r="B73" s="518"/>
      <c r="C73" s="219" t="s">
        <v>437</v>
      </c>
      <c r="D73" s="257"/>
      <c r="E73" s="528" t="s">
        <v>506</v>
      </c>
      <c r="F73" s="493" t="s">
        <v>507</v>
      </c>
      <c r="G73" s="257"/>
      <c r="H73" s="614"/>
      <c r="I73" s="1749"/>
      <c r="J73" s="531"/>
      <c r="K73" s="531"/>
      <c r="L73" s="531"/>
      <c r="M73" s="531"/>
      <c r="N73" s="531"/>
      <c r="O73" s="531"/>
      <c r="P73" s="257"/>
      <c r="Q73" s="529"/>
    </row>
    <row r="74" spans="2:17" s="527" customFormat="1" ht="13.5" x14ac:dyDescent="0.25">
      <c r="B74" s="518"/>
      <c r="C74" s="219"/>
      <c r="D74" s="257"/>
      <c r="E74" s="528" t="s">
        <v>508</v>
      </c>
      <c r="F74" s="493" t="s">
        <v>1876</v>
      </c>
      <c r="G74" s="257"/>
      <c r="H74" s="614"/>
      <c r="I74" s="1749"/>
      <c r="J74" s="531"/>
      <c r="K74" s="531"/>
      <c r="L74" s="531"/>
      <c r="M74" s="531"/>
      <c r="N74" s="531"/>
      <c r="O74" s="531"/>
      <c r="P74" s="257"/>
      <c r="Q74" s="529"/>
    </row>
    <row r="75" spans="2:17" s="527" customFormat="1" ht="13.5" x14ac:dyDescent="0.25">
      <c r="B75" s="518"/>
      <c r="C75" s="219"/>
      <c r="D75" s="257"/>
      <c r="E75" s="528"/>
      <c r="F75" s="493" t="s">
        <v>1867</v>
      </c>
      <c r="G75" s="257"/>
      <c r="H75" s="614"/>
      <c r="I75" s="1749"/>
      <c r="J75" s="531"/>
      <c r="K75" s="531"/>
      <c r="L75" s="531"/>
      <c r="M75" s="531"/>
      <c r="N75" s="531"/>
      <c r="O75" s="531"/>
      <c r="P75" s="257"/>
      <c r="Q75" s="529"/>
    </row>
    <row r="76" spans="2:17" s="527" customFormat="1" ht="13.5" x14ac:dyDescent="0.25">
      <c r="B76" s="518"/>
      <c r="C76" s="219"/>
      <c r="D76" s="257"/>
      <c r="E76" s="528" t="s">
        <v>511</v>
      </c>
      <c r="F76" s="493" t="s">
        <v>1842</v>
      </c>
      <c r="G76" s="257"/>
      <c r="H76" s="648">
        <f>+I76/3850</f>
        <v>2.1324675324675323E-2</v>
      </c>
      <c r="I76" s="1749">
        <v>82.1</v>
      </c>
      <c r="J76" s="531"/>
      <c r="K76" s="531"/>
      <c r="L76" s="531"/>
      <c r="M76" s="531"/>
      <c r="N76" s="531"/>
      <c r="O76" s="531"/>
      <c r="P76" s="257"/>
      <c r="Q76" s="529"/>
    </row>
    <row r="77" spans="2:17" s="527" customFormat="1" ht="13.5" x14ac:dyDescent="0.25">
      <c r="B77" s="518"/>
      <c r="C77" s="219"/>
      <c r="D77" s="257"/>
      <c r="E77" s="591" t="s">
        <v>33</v>
      </c>
      <c r="F77" s="490" t="s">
        <v>512</v>
      </c>
      <c r="G77" s="257"/>
      <c r="H77" s="614"/>
      <c r="I77" s="1749"/>
      <c r="J77" s="531"/>
      <c r="K77" s="531"/>
      <c r="L77" s="531"/>
      <c r="M77" s="531"/>
      <c r="N77" s="531"/>
      <c r="O77" s="531"/>
      <c r="P77" s="257"/>
      <c r="Q77" s="529"/>
    </row>
    <row r="78" spans="2:17" s="527" customFormat="1" ht="13.5" x14ac:dyDescent="0.25">
      <c r="B78" s="518"/>
      <c r="C78" s="219"/>
      <c r="D78" s="257"/>
      <c r="E78" s="591"/>
      <c r="F78" s="490" t="s">
        <v>513</v>
      </c>
      <c r="G78" s="257"/>
      <c r="H78" s="614"/>
      <c r="I78" s="1749"/>
      <c r="J78" s="531"/>
      <c r="K78" s="531"/>
      <c r="L78" s="531"/>
      <c r="M78" s="531"/>
      <c r="N78" s="531"/>
      <c r="O78" s="531"/>
      <c r="P78" s="257"/>
      <c r="Q78" s="529"/>
    </row>
    <row r="79" spans="2:17" s="527" customFormat="1" ht="13.5" x14ac:dyDescent="0.25">
      <c r="B79" s="518"/>
      <c r="C79" s="219"/>
      <c r="E79" s="607"/>
      <c r="F79" s="490" t="s">
        <v>1701</v>
      </c>
      <c r="G79" s="257"/>
      <c r="H79" s="648"/>
      <c r="I79" s="1749"/>
      <c r="J79" s="531"/>
      <c r="K79" s="531"/>
      <c r="L79" s="531"/>
      <c r="M79" s="531"/>
      <c r="N79" s="531"/>
      <c r="O79" s="531"/>
      <c r="P79" s="257"/>
      <c r="Q79" s="529"/>
    </row>
    <row r="80" spans="2:17" s="527" customFormat="1" ht="13.5" x14ac:dyDescent="0.25">
      <c r="B80" s="518"/>
      <c r="C80" s="219"/>
      <c r="D80" s="257"/>
      <c r="E80" s="591"/>
      <c r="F80" s="490" t="s">
        <v>1007</v>
      </c>
      <c r="G80" s="257"/>
      <c r="H80" s="614"/>
      <c r="I80" s="1749"/>
      <c r="J80" s="531"/>
      <c r="K80" s="531"/>
      <c r="L80" s="531"/>
      <c r="M80" s="531"/>
      <c r="N80" s="531"/>
      <c r="O80" s="531"/>
      <c r="P80" s="257"/>
      <c r="Q80" s="529"/>
    </row>
    <row r="81" spans="2:17" s="527" customFormat="1" ht="13.5" x14ac:dyDescent="0.25">
      <c r="B81" s="518"/>
      <c r="C81" s="219"/>
      <c r="D81" s="257"/>
      <c r="E81" s="591"/>
      <c r="F81" s="490" t="s">
        <v>483</v>
      </c>
      <c r="G81" s="257"/>
      <c r="H81" s="614"/>
      <c r="I81" s="1749"/>
      <c r="J81" s="531"/>
      <c r="K81" s="531"/>
      <c r="L81" s="531"/>
      <c r="M81" s="531"/>
      <c r="N81" s="531"/>
      <c r="O81" s="531"/>
      <c r="P81" s="257"/>
      <c r="Q81" s="529"/>
    </row>
    <row r="82" spans="2:17" s="527" customFormat="1" ht="13.5" x14ac:dyDescent="0.25">
      <c r="B82" s="518"/>
      <c r="C82" s="492"/>
      <c r="D82" s="257"/>
      <c r="E82" s="500" t="s">
        <v>484</v>
      </c>
      <c r="F82" s="493" t="s">
        <v>485</v>
      </c>
      <c r="G82" s="257"/>
      <c r="H82" s="614"/>
      <c r="I82" s="1749"/>
      <c r="J82" s="531"/>
      <c r="K82" s="531"/>
      <c r="L82" s="531"/>
      <c r="M82" s="531"/>
      <c r="N82" s="531"/>
      <c r="O82" s="531"/>
      <c r="P82" s="257"/>
      <c r="Q82" s="529"/>
    </row>
    <row r="83" spans="2:17" s="527" customFormat="1" ht="13.5" x14ac:dyDescent="0.25">
      <c r="B83" s="518"/>
      <c r="C83" s="22"/>
      <c r="D83" s="257"/>
      <c r="E83" s="500"/>
      <c r="F83" s="493" t="s">
        <v>1846</v>
      </c>
      <c r="G83" s="257"/>
      <c r="H83" s="614"/>
      <c r="I83" s="1749"/>
      <c r="J83" s="531"/>
      <c r="K83" s="531"/>
      <c r="L83" s="531"/>
      <c r="M83" s="531"/>
      <c r="N83" s="531"/>
      <c r="O83" s="531"/>
      <c r="P83" s="257"/>
      <c r="Q83" s="529"/>
    </row>
    <row r="84" spans="2:17" s="527" customFormat="1" ht="13.5" x14ac:dyDescent="0.25">
      <c r="B84" s="518"/>
      <c r="C84" s="22"/>
      <c r="D84" s="367"/>
      <c r="E84" s="284"/>
      <c r="F84" s="22" t="s">
        <v>1844</v>
      </c>
      <c r="G84" s="529"/>
      <c r="H84" s="614"/>
      <c r="I84" s="1749"/>
      <c r="J84" s="531"/>
      <c r="K84" s="531"/>
      <c r="L84" s="531"/>
      <c r="M84" s="531"/>
      <c r="N84" s="531"/>
      <c r="O84" s="531"/>
      <c r="P84" s="257"/>
      <c r="Q84" s="529"/>
    </row>
    <row r="85" spans="2:17" s="527" customFormat="1" ht="13.5" x14ac:dyDescent="0.25">
      <c r="B85" s="518"/>
      <c r="C85" s="22"/>
      <c r="D85" s="257"/>
      <c r="E85" s="500" t="s">
        <v>487</v>
      </c>
      <c r="F85" s="493" t="s">
        <v>1706</v>
      </c>
      <c r="G85" s="257"/>
      <c r="H85" s="614"/>
      <c r="I85" s="1749"/>
      <c r="J85" s="531"/>
      <c r="K85" s="531"/>
      <c r="L85" s="531"/>
      <c r="M85" s="531"/>
      <c r="N85" s="531"/>
      <c r="O85" s="531"/>
      <c r="P85" s="257"/>
      <c r="Q85" s="529"/>
    </row>
    <row r="86" spans="2:17" s="527" customFormat="1" ht="13.5" x14ac:dyDescent="0.25">
      <c r="B86" s="518"/>
      <c r="C86" s="22"/>
      <c r="D86" s="257"/>
      <c r="E86" s="500"/>
      <c r="F86" s="493" t="s">
        <v>1841</v>
      </c>
      <c r="G86" s="257"/>
      <c r="H86" s="614"/>
      <c r="I86" s="1749"/>
      <c r="J86" s="531"/>
      <c r="K86" s="531"/>
      <c r="L86" s="531"/>
      <c r="M86" s="531"/>
      <c r="N86" s="531"/>
      <c r="O86" s="531"/>
      <c r="P86" s="257"/>
      <c r="Q86" s="529"/>
    </row>
    <row r="87" spans="2:17" s="527" customFormat="1" ht="13.5" x14ac:dyDescent="0.25">
      <c r="B87" s="518"/>
      <c r="C87" s="22"/>
      <c r="D87" s="257"/>
      <c r="E87" s="500" t="s">
        <v>491</v>
      </c>
      <c r="F87" s="493" t="s">
        <v>1848</v>
      </c>
      <c r="G87" s="257"/>
      <c r="H87" s="614"/>
      <c r="I87" s="1749"/>
      <c r="J87" s="531"/>
      <c r="K87" s="531"/>
      <c r="L87" s="531"/>
      <c r="M87" s="531"/>
      <c r="N87" s="531"/>
      <c r="O87" s="531"/>
      <c r="P87" s="257"/>
      <c r="Q87" s="529"/>
    </row>
    <row r="88" spans="2:17" s="527" customFormat="1" ht="13.5" x14ac:dyDescent="0.25">
      <c r="B88" s="518"/>
      <c r="C88" s="22"/>
      <c r="D88" s="257"/>
      <c r="E88" s="500" t="s">
        <v>494</v>
      </c>
      <c r="F88" s="493" t="s">
        <v>495</v>
      </c>
      <c r="G88" s="257"/>
      <c r="H88" s="614"/>
      <c r="I88" s="1749"/>
      <c r="J88" s="531"/>
      <c r="K88" s="531"/>
      <c r="L88" s="531"/>
      <c r="M88" s="531"/>
      <c r="N88" s="531"/>
      <c r="O88" s="531"/>
      <c r="P88" s="257"/>
      <c r="Q88" s="529"/>
    </row>
    <row r="89" spans="2:17" s="527" customFormat="1" ht="13.5" x14ac:dyDescent="0.25">
      <c r="B89" s="518"/>
      <c r="C89" s="22"/>
      <c r="D89" s="257"/>
      <c r="E89" s="500"/>
      <c r="F89" s="493" t="s">
        <v>446</v>
      </c>
      <c r="G89" s="257"/>
      <c r="H89" s="614"/>
      <c r="I89" s="1749"/>
      <c r="J89" s="531"/>
      <c r="K89" s="531"/>
      <c r="L89" s="531"/>
      <c r="M89" s="531"/>
      <c r="N89" s="531"/>
      <c r="O89" s="531"/>
      <c r="P89" s="257"/>
      <c r="Q89" s="529"/>
    </row>
    <row r="90" spans="2:17" s="527" customFormat="1" ht="13.5" x14ac:dyDescent="0.25">
      <c r="B90" s="518"/>
      <c r="C90" s="22"/>
      <c r="D90" s="592"/>
      <c r="E90" s="589" t="s">
        <v>496</v>
      </c>
      <c r="F90" s="493" t="s">
        <v>1875</v>
      </c>
      <c r="G90" s="257"/>
      <c r="H90" s="614">
        <f>+I90/3850</f>
        <v>0.11548051948051949</v>
      </c>
      <c r="I90" s="1749">
        <v>444.6</v>
      </c>
      <c r="J90" s="531"/>
      <c r="K90" s="531"/>
      <c r="L90" s="531"/>
      <c r="M90" s="531"/>
      <c r="N90" s="531"/>
      <c r="O90" s="531"/>
      <c r="P90" s="257"/>
      <c r="Q90" s="529"/>
    </row>
    <row r="91" spans="2:17" s="527" customFormat="1" ht="13.5" x14ac:dyDescent="0.25">
      <c r="B91" s="518"/>
      <c r="C91" s="22"/>
      <c r="D91" s="590"/>
      <c r="E91" s="500" t="s">
        <v>498</v>
      </c>
      <c r="F91" s="493" t="s">
        <v>514</v>
      </c>
      <c r="G91" s="257"/>
      <c r="H91" s="614"/>
      <c r="I91" s="1749"/>
      <c r="J91" s="531"/>
      <c r="K91" s="531"/>
      <c r="L91" s="531"/>
      <c r="M91" s="531"/>
      <c r="N91" s="531"/>
      <c r="O91" s="531"/>
      <c r="P91" s="257"/>
      <c r="Q91" s="529"/>
    </row>
    <row r="92" spans="2:17" s="527" customFormat="1" ht="13.5" x14ac:dyDescent="0.25">
      <c r="B92" s="518"/>
      <c r="C92" s="367"/>
      <c r="D92" s="257"/>
      <c r="E92" s="44"/>
      <c r="F92" s="493" t="s">
        <v>515</v>
      </c>
      <c r="G92" s="257"/>
      <c r="H92" s="614"/>
      <c r="I92" s="1749"/>
      <c r="J92" s="531"/>
      <c r="K92" s="531"/>
      <c r="L92" s="531"/>
      <c r="M92" s="531"/>
      <c r="N92" s="531"/>
      <c r="O92" s="531"/>
      <c r="P92" s="257"/>
      <c r="Q92" s="529"/>
    </row>
    <row r="93" spans="2:17" s="527" customFormat="1" ht="13.5" x14ac:dyDescent="0.25">
      <c r="B93" s="518"/>
      <c r="C93" s="367"/>
      <c r="D93" s="257"/>
      <c r="E93" s="44"/>
      <c r="F93" s="493" t="s">
        <v>516</v>
      </c>
      <c r="G93" s="257"/>
      <c r="H93" s="614"/>
      <c r="I93" s="1749"/>
      <c r="J93" s="531"/>
      <c r="K93" s="531"/>
      <c r="L93" s="531"/>
      <c r="M93" s="531"/>
      <c r="N93" s="531"/>
      <c r="O93" s="531"/>
      <c r="P93" s="257"/>
      <c r="Q93" s="529"/>
    </row>
    <row r="94" spans="2:17" s="527" customFormat="1" ht="13.5" x14ac:dyDescent="0.25">
      <c r="B94" s="518"/>
      <c r="C94" s="367"/>
      <c r="D94" s="257"/>
      <c r="E94" s="44"/>
      <c r="F94" s="493" t="s">
        <v>517</v>
      </c>
      <c r="G94" s="257"/>
      <c r="H94" s="614"/>
      <c r="I94" s="1749"/>
      <c r="J94" s="531"/>
      <c r="K94" s="531"/>
      <c r="L94" s="531"/>
      <c r="M94" s="531"/>
      <c r="N94" s="531"/>
      <c r="O94" s="531"/>
      <c r="P94" s="257"/>
      <c r="Q94" s="529"/>
    </row>
    <row r="95" spans="2:17" s="527" customFormat="1" ht="13.5" x14ac:dyDescent="0.25">
      <c r="B95" s="518"/>
      <c r="C95" s="367"/>
      <c r="D95" s="257"/>
      <c r="E95" s="500"/>
      <c r="F95" s="490" t="s">
        <v>446</v>
      </c>
      <c r="G95" s="257"/>
      <c r="H95" s="614"/>
      <c r="I95" s="1749"/>
      <c r="J95" s="531"/>
      <c r="K95" s="531"/>
      <c r="L95" s="531"/>
      <c r="M95" s="531"/>
      <c r="N95" s="531"/>
      <c r="O95" s="531"/>
      <c r="P95" s="257"/>
      <c r="Q95" s="529"/>
    </row>
    <row r="96" spans="2:17" s="527" customFormat="1" ht="13.5" x14ac:dyDescent="0.25">
      <c r="B96" s="518"/>
      <c r="C96" s="367"/>
      <c r="D96" s="257"/>
      <c r="E96" s="500" t="s">
        <v>506</v>
      </c>
      <c r="F96" s="493" t="s">
        <v>499</v>
      </c>
      <c r="G96" s="257"/>
      <c r="H96" s="614"/>
      <c r="I96" s="1749"/>
      <c r="J96" s="531"/>
      <c r="K96" s="531"/>
      <c r="L96" s="531"/>
      <c r="M96" s="531"/>
      <c r="N96" s="531"/>
      <c r="O96" s="531"/>
      <c r="P96" s="257"/>
      <c r="Q96" s="529"/>
    </row>
    <row r="97" spans="2:17" s="527" customFormat="1" ht="13.5" x14ac:dyDescent="0.25">
      <c r="B97" s="518"/>
      <c r="C97" s="367"/>
      <c r="D97" s="257"/>
      <c r="E97" s="500"/>
      <c r="F97" s="493" t="s">
        <v>518</v>
      </c>
      <c r="G97" s="257"/>
      <c r="H97" s="614"/>
      <c r="I97" s="1749"/>
      <c r="J97" s="531"/>
      <c r="K97" s="531"/>
      <c r="L97" s="531"/>
      <c r="M97" s="531"/>
      <c r="N97" s="531"/>
      <c r="O97" s="531"/>
      <c r="P97" s="257"/>
      <c r="Q97" s="529"/>
    </row>
    <row r="98" spans="2:17" s="527" customFormat="1" ht="13.5" x14ac:dyDescent="0.25">
      <c r="B98" s="518"/>
      <c r="C98" s="367"/>
      <c r="D98" s="257"/>
      <c r="E98" s="44"/>
      <c r="F98" s="493" t="s">
        <v>519</v>
      </c>
      <c r="G98" s="257"/>
      <c r="H98" s="614"/>
      <c r="I98" s="1749"/>
      <c r="J98" s="531"/>
      <c r="K98" s="531"/>
      <c r="L98" s="531"/>
      <c r="M98" s="531"/>
      <c r="N98" s="531"/>
      <c r="O98" s="531"/>
      <c r="P98" s="257"/>
      <c r="Q98" s="529"/>
    </row>
    <row r="99" spans="2:17" s="527" customFormat="1" ht="13.5" x14ac:dyDescent="0.25">
      <c r="B99" s="518"/>
      <c r="C99" s="367"/>
      <c r="D99" s="257"/>
      <c r="E99" s="44"/>
      <c r="F99" s="493" t="s">
        <v>536</v>
      </c>
      <c r="G99" s="257"/>
      <c r="H99" s="614"/>
      <c r="I99" s="1749"/>
      <c r="J99" s="531"/>
      <c r="K99" s="531"/>
      <c r="L99" s="531"/>
      <c r="M99" s="531"/>
      <c r="N99" s="531"/>
      <c r="O99" s="531"/>
      <c r="P99" s="257"/>
      <c r="Q99" s="529"/>
    </row>
    <row r="100" spans="2:17" s="527" customFormat="1" ht="13.5" x14ac:dyDescent="0.25">
      <c r="B100" s="518"/>
      <c r="C100" s="367"/>
      <c r="D100" s="257"/>
      <c r="E100" s="500"/>
      <c r="F100" s="493" t="s">
        <v>501</v>
      </c>
      <c r="G100" s="257"/>
      <c r="H100" s="614"/>
      <c r="I100" s="1749"/>
      <c r="J100" s="531"/>
      <c r="K100" s="531"/>
      <c r="L100" s="531"/>
      <c r="M100" s="531"/>
      <c r="N100" s="531"/>
      <c r="O100" s="531"/>
      <c r="P100" s="257"/>
      <c r="Q100" s="529"/>
    </row>
    <row r="101" spans="2:17" s="527" customFormat="1" ht="13.5" x14ac:dyDescent="0.25">
      <c r="B101" s="518"/>
      <c r="C101" s="367"/>
      <c r="D101" s="257"/>
      <c r="E101" s="500"/>
      <c r="F101" s="493" t="s">
        <v>502</v>
      </c>
      <c r="G101" s="257"/>
      <c r="H101" s="614"/>
      <c r="I101" s="1749"/>
      <c r="J101" s="531"/>
      <c r="K101" s="531"/>
      <c r="L101" s="531"/>
      <c r="M101" s="531"/>
      <c r="N101" s="531"/>
      <c r="O101" s="531"/>
      <c r="P101" s="257"/>
      <c r="Q101" s="529"/>
    </row>
    <row r="102" spans="2:17" s="527" customFormat="1" ht="13.5" x14ac:dyDescent="0.25">
      <c r="B102" s="518"/>
      <c r="C102" s="367"/>
      <c r="D102" s="257"/>
      <c r="E102" s="500"/>
      <c r="F102" s="493" t="s">
        <v>503</v>
      </c>
      <c r="G102" s="257"/>
      <c r="H102" s="614"/>
      <c r="I102" s="1749"/>
      <c r="J102" s="531"/>
      <c r="K102" s="531"/>
      <c r="L102" s="531"/>
      <c r="M102" s="531"/>
      <c r="N102" s="531"/>
      <c r="O102" s="531"/>
      <c r="P102" s="257"/>
      <c r="Q102" s="529"/>
    </row>
    <row r="103" spans="2:17" s="527" customFormat="1" ht="13.5" x14ac:dyDescent="0.25">
      <c r="B103" s="518"/>
      <c r="C103" s="367"/>
      <c r="D103" s="257"/>
      <c r="E103" s="500"/>
      <c r="F103" s="493" t="s">
        <v>504</v>
      </c>
      <c r="G103" s="257"/>
      <c r="H103" s="614"/>
      <c r="I103" s="1749"/>
      <c r="J103" s="531"/>
      <c r="K103" s="531"/>
      <c r="L103" s="531"/>
      <c r="M103" s="531"/>
      <c r="N103" s="531"/>
      <c r="O103" s="531"/>
      <c r="P103" s="257"/>
      <c r="Q103" s="529"/>
    </row>
    <row r="104" spans="2:17" s="527" customFormat="1" ht="13.5" x14ac:dyDescent="0.25">
      <c r="B104" s="518"/>
      <c r="C104" s="367"/>
      <c r="D104" s="257"/>
      <c r="E104" s="528"/>
      <c r="F104" s="490" t="s">
        <v>1038</v>
      </c>
      <c r="G104" s="257"/>
      <c r="H104" s="614"/>
      <c r="I104" s="1749"/>
      <c r="J104" s="531"/>
      <c r="K104" s="531"/>
      <c r="L104" s="531"/>
      <c r="M104" s="531"/>
      <c r="N104" s="531"/>
      <c r="O104" s="531"/>
      <c r="P104" s="257"/>
      <c r="Q104" s="529"/>
    </row>
    <row r="105" spans="2:17" s="527" customFormat="1" ht="13.5" x14ac:dyDescent="0.25">
      <c r="B105" s="518"/>
      <c r="C105" s="367"/>
      <c r="D105" s="257"/>
      <c r="E105" s="528" t="s">
        <v>508</v>
      </c>
      <c r="F105" s="493" t="s">
        <v>507</v>
      </c>
      <c r="G105" s="257"/>
      <c r="H105" s="614"/>
      <c r="I105" s="1749"/>
      <c r="J105" s="531"/>
      <c r="K105" s="531"/>
      <c r="L105" s="531"/>
      <c r="M105" s="531"/>
      <c r="N105" s="531"/>
      <c r="O105" s="531"/>
      <c r="P105" s="257"/>
      <c r="Q105" s="529"/>
    </row>
    <row r="106" spans="2:17" s="527" customFormat="1" ht="13.5" x14ac:dyDescent="0.25">
      <c r="B106" s="518"/>
      <c r="C106" s="367"/>
      <c r="D106" s="257"/>
      <c r="E106" s="528" t="s">
        <v>511</v>
      </c>
      <c r="F106" s="493" t="s">
        <v>1876</v>
      </c>
      <c r="G106" s="257"/>
      <c r="H106" s="614"/>
      <c r="I106" s="1749"/>
      <c r="J106" s="531"/>
      <c r="K106" s="531"/>
      <c r="L106" s="531"/>
      <c r="M106" s="531"/>
      <c r="N106" s="531"/>
      <c r="O106" s="531"/>
      <c r="P106" s="257"/>
      <c r="Q106" s="529"/>
    </row>
    <row r="107" spans="2:17" s="527" customFormat="1" ht="13.5" x14ac:dyDescent="0.25">
      <c r="B107" s="518"/>
      <c r="C107" s="367"/>
      <c r="D107" s="257"/>
      <c r="E107" s="528"/>
      <c r="F107" s="493" t="s">
        <v>1867</v>
      </c>
      <c r="G107" s="257"/>
      <c r="H107" s="614"/>
      <c r="I107" s="1749"/>
      <c r="J107" s="531"/>
      <c r="K107" s="531"/>
      <c r="L107" s="531"/>
      <c r="M107" s="531"/>
      <c r="N107" s="531"/>
      <c r="O107" s="531"/>
      <c r="P107" s="257"/>
      <c r="Q107" s="529"/>
    </row>
    <row r="108" spans="2:17" s="527" customFormat="1" ht="13.5" x14ac:dyDescent="0.25">
      <c r="B108" s="518"/>
      <c r="C108" s="367"/>
      <c r="D108" s="257"/>
      <c r="E108" s="528" t="s">
        <v>520</v>
      </c>
      <c r="F108" s="493" t="s">
        <v>1842</v>
      </c>
      <c r="G108" s="257"/>
      <c r="H108" s="648">
        <f>+I108/3850</f>
        <v>2.1324675324675323E-2</v>
      </c>
      <c r="I108" s="1749">
        <v>82.1</v>
      </c>
      <c r="J108" s="531"/>
      <c r="K108" s="531"/>
      <c r="L108" s="531"/>
      <c r="M108" s="531"/>
      <c r="N108" s="531"/>
      <c r="O108" s="531"/>
      <c r="P108" s="257"/>
      <c r="Q108" s="529"/>
    </row>
    <row r="109" spans="2:17" s="527" customFormat="1" ht="13.5" x14ac:dyDescent="0.25">
      <c r="B109" s="518"/>
      <c r="C109" s="367"/>
      <c r="D109" s="257"/>
      <c r="E109" s="594" t="s">
        <v>36</v>
      </c>
      <c r="F109" s="490" t="s">
        <v>1877</v>
      </c>
      <c r="G109" s="257"/>
      <c r="H109" s="614"/>
      <c r="I109" s="1749"/>
      <c r="J109" s="531"/>
      <c r="K109" s="531"/>
      <c r="L109" s="531"/>
      <c r="M109" s="531"/>
      <c r="N109" s="531"/>
      <c r="O109" s="531"/>
      <c r="P109" s="257"/>
      <c r="Q109" s="529"/>
    </row>
    <row r="110" spans="2:17" s="527" customFormat="1" ht="13.5" x14ac:dyDescent="0.25">
      <c r="B110" s="518"/>
      <c r="C110" s="367"/>
      <c r="D110" s="257"/>
      <c r="E110" s="500"/>
      <c r="F110" s="490" t="s">
        <v>521</v>
      </c>
      <c r="G110" s="257"/>
      <c r="H110" s="614"/>
      <c r="I110" s="1749"/>
      <c r="J110" s="531"/>
      <c r="K110" s="531"/>
      <c r="L110" s="531"/>
      <c r="M110" s="531"/>
      <c r="N110" s="531"/>
      <c r="O110" s="531"/>
      <c r="P110" s="257"/>
      <c r="Q110" s="529"/>
    </row>
    <row r="111" spans="2:17" s="527" customFormat="1" ht="13.5" x14ac:dyDescent="0.25">
      <c r="B111" s="518"/>
      <c r="C111" s="367"/>
      <c r="D111" s="257"/>
      <c r="E111" s="500"/>
      <c r="F111" s="490" t="s">
        <v>1007</v>
      </c>
      <c r="G111" s="257"/>
      <c r="H111" s="614"/>
      <c r="I111" s="1749"/>
      <c r="J111" s="531"/>
      <c r="K111" s="531"/>
      <c r="L111" s="531"/>
      <c r="M111" s="531"/>
      <c r="N111" s="531"/>
      <c r="O111" s="531"/>
      <c r="P111" s="257"/>
      <c r="Q111" s="529"/>
    </row>
    <row r="112" spans="2:17" s="527" customFormat="1" ht="13.5" x14ac:dyDescent="0.25">
      <c r="B112" s="518"/>
      <c r="C112" s="367"/>
      <c r="D112" s="257"/>
      <c r="F112" s="587" t="s">
        <v>483</v>
      </c>
      <c r="G112" s="257"/>
      <c r="H112" s="614"/>
      <c r="I112" s="1749"/>
      <c r="J112" s="531"/>
      <c r="K112" s="531"/>
      <c r="L112" s="531"/>
      <c r="M112" s="531"/>
      <c r="N112" s="531"/>
      <c r="O112" s="531"/>
      <c r="P112" s="257"/>
      <c r="Q112" s="529"/>
    </row>
    <row r="113" spans="2:17" s="527" customFormat="1" ht="13.5" x14ac:dyDescent="0.25">
      <c r="B113" s="518"/>
      <c r="C113" s="367"/>
      <c r="D113" s="257"/>
      <c r="E113" s="500" t="s">
        <v>484</v>
      </c>
      <c r="F113" s="493" t="s">
        <v>485</v>
      </c>
      <c r="G113" s="257"/>
      <c r="H113" s="614"/>
      <c r="I113" s="1749"/>
      <c r="J113" s="531"/>
      <c r="K113" s="531"/>
      <c r="L113" s="531"/>
      <c r="M113" s="531"/>
      <c r="N113" s="531"/>
      <c r="O113" s="531"/>
      <c r="P113" s="257"/>
      <c r="Q113" s="529"/>
    </row>
    <row r="114" spans="2:17" s="527" customFormat="1" ht="13.5" x14ac:dyDescent="0.25">
      <c r="B114" s="518"/>
      <c r="C114" s="367"/>
      <c r="D114" s="257"/>
      <c r="E114" s="500"/>
      <c r="F114" s="493" t="s">
        <v>1846</v>
      </c>
      <c r="G114" s="257"/>
      <c r="H114" s="614"/>
      <c r="I114" s="1749"/>
      <c r="J114" s="531"/>
      <c r="K114" s="531"/>
      <c r="L114" s="531"/>
      <c r="M114" s="531"/>
      <c r="N114" s="531"/>
      <c r="O114" s="531"/>
      <c r="P114" s="257"/>
      <c r="Q114" s="529"/>
    </row>
    <row r="115" spans="2:17" s="527" customFormat="1" ht="13.5" x14ac:dyDescent="0.25">
      <c r="B115" s="518"/>
      <c r="C115" s="367"/>
      <c r="D115" s="257"/>
      <c r="E115" s="284"/>
      <c r="F115" s="22" t="s">
        <v>1844</v>
      </c>
      <c r="G115" s="529"/>
      <c r="H115" s="614"/>
      <c r="I115" s="1749"/>
      <c r="J115" s="531"/>
      <c r="K115" s="531"/>
      <c r="L115" s="531"/>
      <c r="M115" s="531"/>
      <c r="N115" s="531"/>
      <c r="O115" s="531"/>
      <c r="P115" s="257"/>
      <c r="Q115" s="529"/>
    </row>
    <row r="116" spans="2:17" s="527" customFormat="1" ht="13.5" x14ac:dyDescent="0.25">
      <c r="B116" s="518"/>
      <c r="C116" s="367"/>
      <c r="D116" s="257"/>
      <c r="E116" s="500" t="s">
        <v>487</v>
      </c>
      <c r="F116" s="493" t="s">
        <v>1706</v>
      </c>
      <c r="G116" s="257"/>
      <c r="H116" s="614"/>
      <c r="I116" s="1749"/>
      <c r="J116" s="531"/>
      <c r="K116" s="531"/>
      <c r="L116" s="531"/>
      <c r="M116" s="531"/>
      <c r="N116" s="531"/>
      <c r="O116" s="531"/>
      <c r="P116" s="257"/>
      <c r="Q116" s="529"/>
    </row>
    <row r="117" spans="2:17" s="527" customFormat="1" ht="13.5" x14ac:dyDescent="0.25">
      <c r="B117" s="518"/>
      <c r="C117" s="367"/>
      <c r="D117" s="257"/>
      <c r="E117" s="500"/>
      <c r="F117" s="493" t="s">
        <v>1699</v>
      </c>
      <c r="G117" s="257"/>
      <c r="H117" s="614"/>
      <c r="I117" s="1749"/>
      <c r="J117" s="531"/>
      <c r="K117" s="531"/>
      <c r="L117" s="531"/>
      <c r="M117" s="531"/>
      <c r="N117" s="531"/>
      <c r="O117" s="531"/>
      <c r="P117" s="257"/>
      <c r="Q117" s="529"/>
    </row>
    <row r="118" spans="2:17" s="527" customFormat="1" ht="13.5" x14ac:dyDescent="0.25">
      <c r="B118" s="518"/>
      <c r="C118" s="367"/>
      <c r="D118" s="257"/>
      <c r="E118" s="500" t="s">
        <v>491</v>
      </c>
      <c r="F118" s="493" t="s">
        <v>1848</v>
      </c>
      <c r="G118" s="257"/>
      <c r="H118" s="614"/>
      <c r="I118" s="1749"/>
      <c r="J118" s="531"/>
      <c r="K118" s="531"/>
      <c r="L118" s="531"/>
      <c r="M118" s="531"/>
      <c r="N118" s="531"/>
      <c r="O118" s="531"/>
      <c r="P118" s="257"/>
      <c r="Q118" s="529"/>
    </row>
    <row r="119" spans="2:17" s="527" customFormat="1" ht="13.5" x14ac:dyDescent="0.25">
      <c r="B119" s="518"/>
      <c r="C119" s="367"/>
      <c r="D119" s="257"/>
      <c r="E119" s="500" t="s">
        <v>494</v>
      </c>
      <c r="F119" s="493" t="s">
        <v>495</v>
      </c>
      <c r="G119" s="257"/>
      <c r="H119" s="614"/>
      <c r="I119" s="1749"/>
      <c r="J119" s="531"/>
      <c r="K119" s="531"/>
      <c r="L119" s="531"/>
      <c r="M119" s="531"/>
      <c r="N119" s="531"/>
      <c r="O119" s="531"/>
      <c r="P119" s="257"/>
      <c r="Q119" s="529"/>
    </row>
    <row r="120" spans="2:17" s="527" customFormat="1" ht="13.5" x14ac:dyDescent="0.25">
      <c r="B120" s="518"/>
      <c r="C120" s="367"/>
      <c r="D120" s="257"/>
      <c r="E120" s="500"/>
      <c r="F120" s="493" t="s">
        <v>446</v>
      </c>
      <c r="G120" s="257"/>
      <c r="H120" s="614"/>
      <c r="I120" s="1749"/>
      <c r="J120" s="531"/>
      <c r="K120" s="531"/>
      <c r="L120" s="531"/>
      <c r="M120" s="531"/>
      <c r="N120" s="531"/>
      <c r="O120" s="531"/>
      <c r="P120" s="257"/>
      <c r="Q120" s="529"/>
    </row>
    <row r="121" spans="2:17" s="527" customFormat="1" ht="13.5" x14ac:dyDescent="0.25">
      <c r="B121" s="518"/>
      <c r="C121" s="367"/>
      <c r="D121" s="257"/>
      <c r="E121" s="500" t="s">
        <v>496</v>
      </c>
      <c r="F121" s="493" t="s">
        <v>1653</v>
      </c>
      <c r="G121" s="257"/>
      <c r="H121" s="648">
        <f>+I121/3850</f>
        <v>0.1148051948051948</v>
      </c>
      <c r="I121" s="1749">
        <v>442</v>
      </c>
      <c r="J121" s="531"/>
      <c r="K121" s="531"/>
      <c r="L121" s="531"/>
      <c r="M121" s="531"/>
      <c r="N121" s="531"/>
      <c r="O121" s="531"/>
      <c r="P121" s="257"/>
      <c r="Q121" s="529"/>
    </row>
    <row r="122" spans="2:17" s="527" customFormat="1" ht="13.5" x14ac:dyDescent="0.25">
      <c r="B122" s="518"/>
      <c r="C122" s="367"/>
      <c r="D122" s="257"/>
      <c r="E122" s="500" t="s">
        <v>498</v>
      </c>
      <c r="F122" s="493" t="s">
        <v>589</v>
      </c>
      <c r="G122" s="257"/>
      <c r="H122" s="614"/>
      <c r="I122" s="1749"/>
      <c r="J122" s="531"/>
      <c r="K122" s="531"/>
      <c r="L122" s="531"/>
      <c r="M122" s="531"/>
      <c r="N122" s="531"/>
      <c r="O122" s="531"/>
      <c r="P122" s="257"/>
      <c r="Q122" s="529"/>
    </row>
    <row r="123" spans="2:17" s="527" customFormat="1" ht="13.5" x14ac:dyDescent="0.25">
      <c r="B123" s="518"/>
      <c r="C123" s="367"/>
      <c r="D123" s="257"/>
      <c r="E123" s="44"/>
      <c r="F123" s="493" t="s">
        <v>1897</v>
      </c>
      <c r="G123" s="257"/>
      <c r="H123" s="614"/>
      <c r="I123" s="1749"/>
      <c r="J123" s="531"/>
      <c r="K123" s="531"/>
      <c r="L123" s="531"/>
      <c r="M123" s="531"/>
      <c r="N123" s="531"/>
      <c r="O123" s="531"/>
      <c r="P123" s="257"/>
      <c r="Q123" s="529"/>
    </row>
    <row r="124" spans="2:17" s="527" customFormat="1" ht="13.5" x14ac:dyDescent="0.25">
      <c r="B124" s="539"/>
      <c r="C124" s="540"/>
      <c r="D124" s="297"/>
      <c r="E124" s="483"/>
      <c r="F124" s="495" t="s">
        <v>1898</v>
      </c>
      <c r="G124" s="297"/>
      <c r="H124" s="618"/>
      <c r="I124" s="1750"/>
      <c r="J124" s="546"/>
      <c r="K124" s="546"/>
      <c r="L124" s="546"/>
      <c r="M124" s="546"/>
      <c r="N124" s="546"/>
      <c r="O124" s="546"/>
      <c r="P124" s="297"/>
      <c r="Q124" s="542"/>
    </row>
    <row r="125" spans="2:17" s="527" customFormat="1" ht="13.5" x14ac:dyDescent="0.25">
      <c r="B125" s="518"/>
      <c r="C125" s="367"/>
      <c r="D125" s="257"/>
      <c r="E125" s="44"/>
      <c r="F125" s="493" t="s">
        <v>1899</v>
      </c>
      <c r="G125" s="257"/>
      <c r="H125" s="614"/>
      <c r="I125" s="1749"/>
      <c r="J125" s="531"/>
      <c r="K125" s="531"/>
      <c r="L125" s="531"/>
      <c r="M125" s="531"/>
      <c r="N125" s="531"/>
      <c r="O125" s="531"/>
      <c r="P125" s="257"/>
      <c r="Q125" s="529"/>
    </row>
    <row r="126" spans="2:17" s="527" customFormat="1" ht="13.5" x14ac:dyDescent="0.25">
      <c r="B126" s="518"/>
      <c r="C126" s="367"/>
      <c r="D126" s="257"/>
      <c r="E126" s="500"/>
      <c r="F126" s="490" t="s">
        <v>446</v>
      </c>
      <c r="G126" s="257"/>
      <c r="H126" s="614"/>
      <c r="I126" s="1749"/>
      <c r="J126" s="531"/>
      <c r="K126" s="531"/>
      <c r="L126" s="531"/>
      <c r="M126" s="531"/>
      <c r="N126" s="531"/>
      <c r="O126" s="531"/>
      <c r="P126" s="257"/>
      <c r="Q126" s="529"/>
    </row>
    <row r="127" spans="2:17" s="527" customFormat="1" ht="13.5" x14ac:dyDescent="0.25">
      <c r="B127" s="518"/>
      <c r="C127" s="367"/>
      <c r="D127" s="257"/>
      <c r="E127" s="500" t="s">
        <v>506</v>
      </c>
      <c r="F127" s="493" t="s">
        <v>522</v>
      </c>
      <c r="G127" s="257"/>
      <c r="H127" s="614"/>
      <c r="I127" s="1749"/>
      <c r="J127" s="531"/>
      <c r="K127" s="531"/>
      <c r="L127" s="531"/>
      <c r="M127" s="531"/>
      <c r="N127" s="531"/>
      <c r="O127" s="531"/>
      <c r="P127" s="257"/>
      <c r="Q127" s="529"/>
    </row>
    <row r="128" spans="2:17" s="527" customFormat="1" ht="13.5" x14ac:dyDescent="0.25">
      <c r="B128" s="518"/>
      <c r="C128" s="367"/>
      <c r="D128" s="257"/>
      <c r="E128" s="500"/>
      <c r="F128" s="493" t="s">
        <v>523</v>
      </c>
      <c r="G128" s="257"/>
      <c r="H128" s="614"/>
      <c r="I128" s="1749"/>
      <c r="J128" s="531"/>
      <c r="K128" s="531"/>
      <c r="L128" s="531"/>
      <c r="M128" s="531"/>
      <c r="N128" s="531"/>
      <c r="O128" s="531"/>
      <c r="P128" s="257"/>
      <c r="Q128" s="529"/>
    </row>
    <row r="129" spans="2:17" s="527" customFormat="1" ht="13.5" x14ac:dyDescent="0.25">
      <c r="B129" s="518"/>
      <c r="C129" s="367"/>
      <c r="D129" s="257"/>
      <c r="E129" s="44"/>
      <c r="F129" s="493" t="s">
        <v>524</v>
      </c>
      <c r="G129" s="257"/>
      <c r="H129" s="614"/>
      <c r="I129" s="1749"/>
      <c r="J129" s="531"/>
      <c r="K129" s="531"/>
      <c r="L129" s="531"/>
      <c r="M129" s="531"/>
      <c r="N129" s="531"/>
      <c r="O129" s="531"/>
      <c r="P129" s="257"/>
      <c r="Q129" s="529"/>
    </row>
    <row r="130" spans="2:17" s="527" customFormat="1" ht="13.5" x14ac:dyDescent="0.25">
      <c r="B130" s="518"/>
      <c r="C130" s="367"/>
      <c r="D130" s="257"/>
      <c r="E130" s="44"/>
      <c r="F130" s="493" t="s">
        <v>536</v>
      </c>
      <c r="G130" s="257"/>
      <c r="H130" s="614"/>
      <c r="I130" s="1749"/>
      <c r="J130" s="531"/>
      <c r="K130" s="531"/>
      <c r="L130" s="531"/>
      <c r="M130" s="531"/>
      <c r="N130" s="531"/>
      <c r="O130" s="531"/>
      <c r="P130" s="257"/>
      <c r="Q130" s="529"/>
    </row>
    <row r="131" spans="2:17" s="527" customFormat="1" ht="13.5" x14ac:dyDescent="0.25">
      <c r="B131" s="518"/>
      <c r="C131" s="367"/>
      <c r="D131" s="257"/>
      <c r="E131" s="500"/>
      <c r="F131" s="493" t="s">
        <v>501</v>
      </c>
      <c r="G131" s="257"/>
      <c r="H131" s="614"/>
      <c r="I131" s="1749"/>
      <c r="J131" s="531"/>
      <c r="K131" s="531"/>
      <c r="L131" s="531"/>
      <c r="M131" s="531"/>
      <c r="N131" s="531"/>
      <c r="O131" s="531"/>
      <c r="P131" s="257"/>
      <c r="Q131" s="529"/>
    </row>
    <row r="132" spans="2:17" s="527" customFormat="1" ht="13.5" x14ac:dyDescent="0.25">
      <c r="B132" s="518"/>
      <c r="C132" s="367"/>
      <c r="D132" s="257"/>
      <c r="E132" s="500"/>
      <c r="F132" s="493" t="s">
        <v>502</v>
      </c>
      <c r="G132" s="257"/>
      <c r="H132" s="614"/>
      <c r="I132" s="1749"/>
      <c r="J132" s="531"/>
      <c r="K132" s="531"/>
      <c r="L132" s="531"/>
      <c r="M132" s="531"/>
      <c r="N132" s="531"/>
      <c r="O132" s="531"/>
      <c r="P132" s="257"/>
      <c r="Q132" s="529"/>
    </row>
    <row r="133" spans="2:17" s="527" customFormat="1" ht="13.5" x14ac:dyDescent="0.25">
      <c r="B133" s="518"/>
      <c r="C133" s="367"/>
      <c r="D133" s="257"/>
      <c r="E133" s="500"/>
      <c r="F133" s="493" t="s">
        <v>503</v>
      </c>
      <c r="G133" s="257"/>
      <c r="H133" s="614"/>
      <c r="I133" s="1749"/>
      <c r="J133" s="531"/>
      <c r="K133" s="531"/>
      <c r="L133" s="531"/>
      <c r="M133" s="531"/>
      <c r="N133" s="531"/>
      <c r="O133" s="531"/>
      <c r="P133" s="257"/>
      <c r="Q133" s="529"/>
    </row>
    <row r="134" spans="2:17" s="527" customFormat="1" ht="13.5" x14ac:dyDescent="0.25">
      <c r="B134" s="518"/>
      <c r="C134" s="595"/>
      <c r="D134" s="257"/>
      <c r="E134" s="500"/>
      <c r="F134" s="493" t="s">
        <v>504</v>
      </c>
      <c r="G134" s="257"/>
      <c r="H134" s="614"/>
      <c r="I134" s="1749"/>
      <c r="J134" s="531"/>
      <c r="K134" s="531"/>
      <c r="L134" s="531"/>
      <c r="M134" s="531"/>
      <c r="N134" s="531"/>
      <c r="O134" s="531"/>
      <c r="P134" s="257"/>
      <c r="Q134" s="529"/>
    </row>
    <row r="135" spans="2:17" s="527" customFormat="1" ht="13.5" x14ac:dyDescent="0.25">
      <c r="B135" s="518"/>
      <c r="C135" s="595"/>
      <c r="D135" s="257"/>
      <c r="E135" s="528"/>
      <c r="F135" s="490" t="s">
        <v>1038</v>
      </c>
      <c r="G135" s="257"/>
      <c r="H135" s="614"/>
      <c r="I135" s="1749"/>
      <c r="J135" s="531"/>
      <c r="K135" s="531"/>
      <c r="L135" s="531"/>
      <c r="M135" s="531"/>
      <c r="N135" s="531"/>
      <c r="O135" s="531"/>
      <c r="P135" s="257"/>
      <c r="Q135" s="529"/>
    </row>
    <row r="136" spans="2:17" s="527" customFormat="1" ht="13.5" x14ac:dyDescent="0.25">
      <c r="B136" s="518"/>
      <c r="C136" s="595"/>
      <c r="D136" s="257"/>
      <c r="E136" s="528" t="s">
        <v>508</v>
      </c>
      <c r="F136" s="493" t="s">
        <v>507</v>
      </c>
      <c r="G136" s="257"/>
      <c r="H136" s="614"/>
      <c r="I136" s="1749"/>
      <c r="J136" s="531"/>
      <c r="K136" s="531"/>
      <c r="L136" s="531"/>
      <c r="M136" s="531"/>
      <c r="N136" s="531"/>
      <c r="O136" s="531"/>
      <c r="P136" s="257"/>
      <c r="Q136" s="529"/>
    </row>
    <row r="137" spans="2:17" s="527" customFormat="1" ht="13.5" x14ac:dyDescent="0.25">
      <c r="B137" s="518"/>
      <c r="C137" s="595"/>
      <c r="D137" s="257"/>
      <c r="E137" s="528" t="s">
        <v>511</v>
      </c>
      <c r="F137" s="493" t="s">
        <v>1868</v>
      </c>
      <c r="G137" s="257"/>
      <c r="H137" s="614"/>
      <c r="I137" s="1749"/>
      <c r="J137" s="531"/>
      <c r="K137" s="531"/>
      <c r="L137" s="531"/>
      <c r="M137" s="531"/>
      <c r="N137" s="531"/>
      <c r="O137" s="531"/>
      <c r="P137" s="257"/>
      <c r="Q137" s="529"/>
    </row>
    <row r="138" spans="2:17" s="527" customFormat="1" ht="13.5" x14ac:dyDescent="0.25">
      <c r="B138" s="518"/>
      <c r="C138" s="595"/>
      <c r="D138" s="257"/>
      <c r="E138" s="528"/>
      <c r="F138" s="493" t="s">
        <v>1867</v>
      </c>
      <c r="G138" s="257"/>
      <c r="H138" s="614"/>
      <c r="I138" s="1749"/>
      <c r="J138" s="531"/>
      <c r="K138" s="531"/>
      <c r="L138" s="531"/>
      <c r="M138" s="531"/>
      <c r="N138" s="531"/>
      <c r="O138" s="531"/>
      <c r="P138" s="257"/>
      <c r="Q138" s="529"/>
    </row>
    <row r="139" spans="2:17" s="527" customFormat="1" ht="13.5" x14ac:dyDescent="0.25">
      <c r="B139" s="518"/>
      <c r="C139" s="595"/>
      <c r="D139" s="257"/>
      <c r="E139" s="528" t="s">
        <v>520</v>
      </c>
      <c r="F139" s="493" t="s">
        <v>1842</v>
      </c>
      <c r="G139" s="257"/>
      <c r="H139" s="648">
        <f>+I139/3850</f>
        <v>2.1324675324675323E-2</v>
      </c>
      <c r="I139" s="1749">
        <v>82.1</v>
      </c>
      <c r="J139" s="531"/>
      <c r="K139" s="531"/>
      <c r="L139" s="531"/>
      <c r="M139" s="531"/>
      <c r="N139" s="531"/>
      <c r="O139" s="531"/>
      <c r="P139" s="257"/>
      <c r="Q139" s="529"/>
    </row>
    <row r="140" spans="2:17" s="527" customFormat="1" ht="13.5" x14ac:dyDescent="0.25">
      <c r="B140" s="518"/>
      <c r="C140" s="595"/>
      <c r="D140" s="257"/>
      <c r="E140" s="597" t="s">
        <v>39</v>
      </c>
      <c r="F140" s="493" t="s">
        <v>525</v>
      </c>
      <c r="G140" s="257"/>
      <c r="H140" s="614"/>
      <c r="I140" s="1749"/>
      <c r="J140" s="531"/>
      <c r="K140" s="531"/>
      <c r="L140" s="531"/>
      <c r="M140" s="531"/>
      <c r="N140" s="531"/>
      <c r="O140" s="531"/>
      <c r="P140" s="257"/>
      <c r="Q140" s="529"/>
    </row>
    <row r="141" spans="2:17" s="527" customFormat="1" ht="13.5" x14ac:dyDescent="0.25">
      <c r="B141" s="518"/>
      <c r="C141" s="595"/>
      <c r="D141" s="257"/>
      <c r="E141" s="598"/>
      <c r="F141" s="490" t="s">
        <v>482</v>
      </c>
      <c r="G141" s="257"/>
      <c r="H141" s="614"/>
      <c r="I141" s="1749"/>
      <c r="J141" s="531"/>
      <c r="K141" s="531"/>
      <c r="L141" s="531"/>
      <c r="M141" s="531"/>
      <c r="N141" s="531"/>
      <c r="O141" s="531"/>
      <c r="P141" s="257"/>
      <c r="Q141" s="529"/>
    </row>
    <row r="142" spans="2:17" s="527" customFormat="1" ht="13.5" x14ac:dyDescent="0.25">
      <c r="B142" s="518"/>
      <c r="C142" s="595"/>
      <c r="D142" s="257"/>
      <c r="E142" s="500"/>
      <c r="F142" s="490" t="s">
        <v>483</v>
      </c>
      <c r="G142" s="257"/>
      <c r="H142" s="614"/>
      <c r="I142" s="1749"/>
      <c r="J142" s="531"/>
      <c r="K142" s="531"/>
      <c r="L142" s="531"/>
      <c r="M142" s="531"/>
      <c r="N142" s="531"/>
      <c r="O142" s="531"/>
      <c r="P142" s="257"/>
      <c r="Q142" s="529"/>
    </row>
    <row r="143" spans="2:17" s="527" customFormat="1" ht="13.5" x14ac:dyDescent="0.25">
      <c r="B143" s="518"/>
      <c r="C143" s="595"/>
      <c r="D143" s="257"/>
      <c r="E143" s="500" t="s">
        <v>484</v>
      </c>
      <c r="F143" s="493" t="s">
        <v>485</v>
      </c>
      <c r="G143" s="257"/>
      <c r="H143" s="614"/>
      <c r="I143" s="1749"/>
      <c r="J143" s="531"/>
      <c r="K143" s="531"/>
      <c r="L143" s="531"/>
      <c r="M143" s="531"/>
      <c r="N143" s="531"/>
      <c r="O143" s="531"/>
      <c r="P143" s="257"/>
      <c r="Q143" s="529"/>
    </row>
    <row r="144" spans="2:17" s="527" customFormat="1" ht="13.5" x14ac:dyDescent="0.25">
      <c r="B144" s="518"/>
      <c r="C144" s="595"/>
      <c r="D144" s="257"/>
      <c r="E144" s="500"/>
      <c r="F144" s="493" t="s">
        <v>1846</v>
      </c>
      <c r="G144" s="257"/>
      <c r="H144" s="614"/>
      <c r="I144" s="1749"/>
      <c r="J144" s="531"/>
      <c r="K144" s="531"/>
      <c r="L144" s="531"/>
      <c r="M144" s="531"/>
      <c r="N144" s="531"/>
      <c r="O144" s="531"/>
      <c r="P144" s="257"/>
      <c r="Q144" s="529"/>
    </row>
    <row r="145" spans="2:18" s="527" customFormat="1" ht="13.5" x14ac:dyDescent="0.25">
      <c r="B145" s="518"/>
      <c r="C145" s="595"/>
      <c r="D145" s="257"/>
      <c r="E145" s="284"/>
      <c r="F145" s="22" t="s">
        <v>1844</v>
      </c>
      <c r="G145" s="529"/>
      <c r="H145" s="614"/>
      <c r="I145" s="1749"/>
      <c r="J145" s="531"/>
      <c r="K145" s="531"/>
      <c r="L145" s="531"/>
      <c r="M145" s="531"/>
      <c r="N145" s="531"/>
      <c r="O145" s="531"/>
      <c r="P145" s="257"/>
      <c r="Q145" s="529"/>
    </row>
    <row r="146" spans="2:18" s="527" customFormat="1" ht="13.5" x14ac:dyDescent="0.25">
      <c r="B146" s="518"/>
      <c r="C146" s="595"/>
      <c r="D146" s="257"/>
      <c r="E146" s="500" t="s">
        <v>487</v>
      </c>
      <c r="F146" s="493" t="s">
        <v>1706</v>
      </c>
      <c r="G146" s="257"/>
      <c r="H146" s="614"/>
      <c r="I146" s="1749"/>
      <c r="J146" s="531"/>
      <c r="K146" s="531"/>
      <c r="L146" s="531"/>
      <c r="M146" s="531"/>
      <c r="N146" s="531"/>
      <c r="O146" s="531"/>
      <c r="P146" s="257"/>
      <c r="Q146" s="529"/>
    </row>
    <row r="147" spans="2:18" s="527" customFormat="1" ht="13.5" x14ac:dyDescent="0.25">
      <c r="B147" s="518"/>
      <c r="C147" s="595"/>
      <c r="D147" s="257"/>
      <c r="E147" s="500"/>
      <c r="F147" s="493" t="s">
        <v>1878</v>
      </c>
      <c r="G147" s="257"/>
      <c r="H147" s="614"/>
      <c r="I147" s="1749"/>
      <c r="J147" s="531"/>
      <c r="K147" s="531"/>
      <c r="L147" s="531"/>
      <c r="M147" s="531"/>
      <c r="N147" s="531"/>
      <c r="O147" s="531"/>
      <c r="P147" s="257"/>
      <c r="Q147" s="529"/>
    </row>
    <row r="148" spans="2:18" s="527" customFormat="1" ht="13.5" x14ac:dyDescent="0.25">
      <c r="B148" s="518"/>
      <c r="C148" s="595"/>
      <c r="D148" s="257"/>
      <c r="E148" s="500" t="s">
        <v>491</v>
      </c>
      <c r="F148" s="493" t="s">
        <v>1848</v>
      </c>
      <c r="G148" s="257"/>
      <c r="H148" s="614"/>
      <c r="I148" s="1749"/>
      <c r="J148" s="531"/>
      <c r="K148" s="531"/>
      <c r="L148" s="531"/>
      <c r="M148" s="531"/>
      <c r="N148" s="531"/>
      <c r="O148" s="531"/>
      <c r="P148" s="257"/>
      <c r="Q148" s="529"/>
    </row>
    <row r="149" spans="2:18" s="527" customFormat="1" ht="13.5" x14ac:dyDescent="0.25">
      <c r="B149" s="518"/>
      <c r="C149" s="595"/>
      <c r="D149" s="257"/>
      <c r="E149" s="500" t="s">
        <v>494</v>
      </c>
      <c r="F149" s="493" t="s">
        <v>495</v>
      </c>
      <c r="G149" s="257"/>
      <c r="H149" s="614"/>
      <c r="I149" s="1749"/>
      <c r="J149" s="531"/>
      <c r="K149" s="531"/>
      <c r="L149" s="531"/>
      <c r="M149" s="531"/>
      <c r="N149" s="531"/>
      <c r="O149" s="531"/>
      <c r="P149" s="257"/>
      <c r="Q149" s="529"/>
    </row>
    <row r="150" spans="2:18" s="527" customFormat="1" ht="13.5" x14ac:dyDescent="0.25">
      <c r="B150" s="518"/>
      <c r="C150" s="595"/>
      <c r="D150" s="257"/>
      <c r="E150" s="500"/>
      <c r="F150" s="493" t="s">
        <v>446</v>
      </c>
      <c r="G150" s="257"/>
      <c r="H150" s="614"/>
      <c r="I150" s="1749"/>
      <c r="J150" s="531"/>
      <c r="K150" s="531"/>
      <c r="L150" s="531"/>
      <c r="M150" s="531"/>
      <c r="N150" s="531"/>
      <c r="O150" s="531"/>
      <c r="P150" s="257"/>
      <c r="Q150" s="529"/>
    </row>
    <row r="151" spans="2:18" s="527" customFormat="1" ht="13.5" x14ac:dyDescent="0.25">
      <c r="B151" s="518"/>
      <c r="C151" s="595"/>
      <c r="D151" s="257"/>
      <c r="E151" s="500" t="s">
        <v>496</v>
      </c>
      <c r="F151" s="493" t="s">
        <v>1999</v>
      </c>
      <c r="G151" s="257"/>
      <c r="H151" s="648">
        <f>+I151/3850</f>
        <v>4.4103896103896104E-2</v>
      </c>
      <c r="I151" s="1749">
        <v>169.8</v>
      </c>
      <c r="J151" s="531"/>
      <c r="K151" s="531"/>
      <c r="L151" s="531"/>
      <c r="M151" s="531"/>
      <c r="N151" s="531"/>
      <c r="O151" s="531"/>
      <c r="P151" s="257"/>
      <c r="Q151" s="529"/>
    </row>
    <row r="152" spans="2:18" s="527" customFormat="1" ht="13.5" x14ac:dyDescent="0.25">
      <c r="B152" s="518"/>
      <c r="C152" s="595"/>
      <c r="D152" s="257"/>
      <c r="E152" s="500" t="s">
        <v>498</v>
      </c>
      <c r="F152" s="493" t="s">
        <v>514</v>
      </c>
      <c r="G152" s="257"/>
      <c r="H152" s="614"/>
      <c r="I152" s="1749"/>
      <c r="J152" s="531"/>
      <c r="K152" s="531"/>
      <c r="L152" s="531"/>
      <c r="M152" s="531"/>
      <c r="N152" s="531"/>
      <c r="O152" s="531"/>
      <c r="P152" s="257"/>
      <c r="Q152" s="529"/>
    </row>
    <row r="153" spans="2:18" s="527" customFormat="1" ht="13.5" x14ac:dyDescent="0.25">
      <c r="B153" s="518"/>
      <c r="C153" s="595"/>
      <c r="D153" s="257"/>
      <c r="E153" s="44"/>
      <c r="F153" s="493" t="s">
        <v>515</v>
      </c>
      <c r="G153" s="257"/>
      <c r="H153" s="614"/>
      <c r="I153" s="1749"/>
      <c r="J153" s="531"/>
      <c r="K153" s="531"/>
      <c r="L153" s="531"/>
      <c r="M153" s="531"/>
      <c r="N153" s="531"/>
      <c r="O153" s="531"/>
      <c r="P153" s="257"/>
      <c r="Q153" s="529"/>
    </row>
    <row r="154" spans="2:18" s="527" customFormat="1" ht="13.5" x14ac:dyDescent="0.25">
      <c r="B154" s="518"/>
      <c r="C154" s="595"/>
      <c r="D154" s="257"/>
      <c r="E154" s="44"/>
      <c r="F154" s="493" t="s">
        <v>516</v>
      </c>
      <c r="G154" s="257"/>
      <c r="H154" s="614"/>
      <c r="I154" s="1749"/>
      <c r="J154" s="531"/>
      <c r="K154" s="531"/>
      <c r="L154" s="531"/>
      <c r="M154" s="531"/>
      <c r="N154" s="531"/>
      <c r="O154" s="531"/>
      <c r="P154" s="257"/>
      <c r="Q154" s="529"/>
    </row>
    <row r="155" spans="2:18" s="527" customFormat="1" ht="13.5" x14ac:dyDescent="0.25">
      <c r="B155" s="518"/>
      <c r="C155" s="595"/>
      <c r="D155" s="257"/>
      <c r="E155" s="44"/>
      <c r="F155" s="493" t="s">
        <v>517</v>
      </c>
      <c r="G155" s="257"/>
      <c r="H155" s="614"/>
      <c r="I155" s="1749"/>
      <c r="J155" s="531"/>
      <c r="K155" s="531"/>
      <c r="L155" s="531"/>
      <c r="M155" s="531"/>
      <c r="N155" s="531"/>
      <c r="O155" s="531"/>
      <c r="P155" s="257"/>
      <c r="Q155" s="529"/>
    </row>
    <row r="156" spans="2:18" s="527" customFormat="1" ht="13.5" x14ac:dyDescent="0.25">
      <c r="B156" s="518"/>
      <c r="C156" s="595"/>
      <c r="D156" s="257"/>
      <c r="E156" s="500"/>
      <c r="F156" s="490" t="s">
        <v>446</v>
      </c>
      <c r="G156" s="257"/>
      <c r="H156" s="614"/>
      <c r="I156" s="1749"/>
      <c r="J156" s="531"/>
      <c r="K156" s="531"/>
      <c r="L156" s="531"/>
      <c r="M156" s="531"/>
      <c r="N156" s="531"/>
      <c r="O156" s="531"/>
      <c r="P156" s="257"/>
      <c r="Q156" s="529"/>
    </row>
    <row r="157" spans="2:18" s="527" customFormat="1" ht="13.5" x14ac:dyDescent="0.25">
      <c r="B157" s="518"/>
      <c r="C157" s="595"/>
      <c r="D157" s="257"/>
      <c r="E157" s="500" t="s">
        <v>506</v>
      </c>
      <c r="F157" s="493" t="s">
        <v>499</v>
      </c>
      <c r="G157" s="257"/>
      <c r="H157" s="614"/>
      <c r="I157" s="1749"/>
      <c r="J157" s="531"/>
      <c r="K157" s="531"/>
      <c r="L157" s="531"/>
      <c r="M157" s="531"/>
      <c r="N157" s="531"/>
      <c r="O157" s="531"/>
      <c r="P157" s="257"/>
      <c r="Q157" s="529"/>
    </row>
    <row r="158" spans="2:18" s="527" customFormat="1" ht="13.5" x14ac:dyDescent="0.25">
      <c r="B158" s="518"/>
      <c r="C158" s="595"/>
      <c r="D158" s="257"/>
      <c r="E158" s="500"/>
      <c r="F158" s="493" t="s">
        <v>500</v>
      </c>
      <c r="G158" s="257"/>
      <c r="H158" s="614"/>
      <c r="I158" s="1749"/>
      <c r="J158" s="531"/>
      <c r="K158" s="531"/>
      <c r="L158" s="531"/>
      <c r="M158" s="531"/>
      <c r="N158" s="531"/>
      <c r="O158" s="531"/>
      <c r="P158" s="257"/>
      <c r="Q158" s="529"/>
    </row>
    <row r="159" spans="2:18" s="527" customFormat="1" ht="13.5" x14ac:dyDescent="0.25">
      <c r="B159" s="518"/>
      <c r="C159" s="595"/>
      <c r="D159" s="257"/>
      <c r="E159" s="44"/>
      <c r="F159" s="493" t="s">
        <v>1702</v>
      </c>
      <c r="G159" s="257"/>
      <c r="H159" s="614"/>
      <c r="I159" s="1749"/>
      <c r="J159" s="531"/>
      <c r="K159" s="531"/>
      <c r="L159" s="531"/>
      <c r="M159" s="531"/>
      <c r="N159" s="531"/>
      <c r="O159" s="531"/>
      <c r="P159" s="257"/>
      <c r="Q159" s="529"/>
    </row>
    <row r="160" spans="2:18" s="527" customFormat="1" ht="13.5" x14ac:dyDescent="0.25">
      <c r="B160" s="518"/>
      <c r="C160" s="647"/>
      <c r="D160" s="367"/>
      <c r="E160" s="284"/>
      <c r="F160" s="22" t="s">
        <v>526</v>
      </c>
      <c r="G160" s="258"/>
      <c r="H160" s="1753"/>
      <c r="I160" s="1754"/>
      <c r="J160" s="528"/>
      <c r="K160" s="528"/>
      <c r="L160" s="528"/>
      <c r="M160" s="528"/>
      <c r="N160" s="528"/>
      <c r="O160" s="528"/>
      <c r="P160" s="258"/>
      <c r="Q160" s="529"/>
      <c r="R160" s="592"/>
    </row>
    <row r="161" spans="2:18" s="527" customFormat="1" ht="13.5" x14ac:dyDescent="0.25">
      <c r="B161" s="518"/>
      <c r="C161" s="595"/>
      <c r="D161" s="257"/>
      <c r="F161" s="490" t="s">
        <v>1038</v>
      </c>
      <c r="G161" s="257"/>
      <c r="H161" s="614"/>
      <c r="I161" s="1749"/>
      <c r="J161" s="531"/>
      <c r="K161" s="531"/>
      <c r="L161" s="531"/>
      <c r="M161" s="531"/>
      <c r="N161" s="531"/>
      <c r="O161" s="531"/>
      <c r="P161" s="257"/>
      <c r="Q161" s="529"/>
    </row>
    <row r="162" spans="2:18" s="527" customFormat="1" ht="13.5" x14ac:dyDescent="0.25">
      <c r="B162" s="518"/>
      <c r="C162" s="595"/>
      <c r="D162" s="257"/>
      <c r="E162" s="528" t="s">
        <v>508</v>
      </c>
      <c r="F162" s="493" t="s">
        <v>507</v>
      </c>
      <c r="G162" s="257"/>
      <c r="H162" s="614"/>
      <c r="I162" s="1749"/>
      <c r="J162" s="531"/>
      <c r="K162" s="531"/>
      <c r="L162" s="531"/>
      <c r="M162" s="531"/>
      <c r="N162" s="531"/>
      <c r="O162" s="531"/>
      <c r="P162" s="257"/>
      <c r="Q162" s="529"/>
    </row>
    <row r="163" spans="2:18" s="527" customFormat="1" ht="13.5" x14ac:dyDescent="0.25">
      <c r="B163" s="518"/>
      <c r="C163" s="595"/>
      <c r="D163" s="257"/>
      <c r="E163" s="528" t="s">
        <v>511</v>
      </c>
      <c r="F163" s="493" t="s">
        <v>1876</v>
      </c>
      <c r="G163" s="600"/>
      <c r="H163" s="614"/>
      <c r="I163" s="1749"/>
      <c r="J163" s="531"/>
      <c r="K163" s="531"/>
      <c r="L163" s="531"/>
      <c r="M163" s="531"/>
      <c r="N163" s="531"/>
      <c r="O163" s="531"/>
      <c r="P163" s="257"/>
      <c r="Q163" s="529"/>
    </row>
    <row r="164" spans="2:18" s="527" customFormat="1" ht="13.5" x14ac:dyDescent="0.25">
      <c r="B164" s="518"/>
      <c r="C164" s="601"/>
      <c r="D164" s="257"/>
      <c r="E164" s="528"/>
      <c r="F164" s="493" t="s">
        <v>1867</v>
      </c>
      <c r="G164" s="600"/>
      <c r="H164" s="614"/>
      <c r="I164" s="1749"/>
      <c r="J164" s="531"/>
      <c r="K164" s="531"/>
      <c r="L164" s="531"/>
      <c r="M164" s="531"/>
      <c r="N164" s="531"/>
      <c r="O164" s="531"/>
      <c r="P164" s="257"/>
      <c r="Q164" s="529"/>
    </row>
    <row r="165" spans="2:18" s="527" customFormat="1" ht="13.5" x14ac:dyDescent="0.25">
      <c r="B165" s="518"/>
      <c r="C165" s="601"/>
      <c r="D165" s="257"/>
      <c r="E165" s="528" t="s">
        <v>520</v>
      </c>
      <c r="F165" s="493" t="s">
        <v>1842</v>
      </c>
      <c r="G165" s="600"/>
      <c r="H165" s="648">
        <f>+I165/3850</f>
        <v>2.0181818181818183E-2</v>
      </c>
      <c r="I165" s="1749">
        <v>77.7</v>
      </c>
      <c r="J165" s="531"/>
      <c r="K165" s="531"/>
      <c r="L165" s="531"/>
      <c r="M165" s="531"/>
      <c r="N165" s="531"/>
      <c r="O165" s="531"/>
      <c r="P165" s="257"/>
      <c r="Q165" s="529"/>
    </row>
    <row r="166" spans="2:18" s="527" customFormat="1" ht="13.5" x14ac:dyDescent="0.25">
      <c r="B166" s="518"/>
      <c r="C166" s="601"/>
      <c r="D166" s="257"/>
      <c r="E166" s="594" t="s">
        <v>141</v>
      </c>
      <c r="F166" s="490" t="s">
        <v>1989</v>
      </c>
      <c r="G166" s="600"/>
      <c r="H166" s="614"/>
      <c r="I166" s="1749"/>
      <c r="J166" s="531"/>
      <c r="K166" s="531"/>
      <c r="L166" s="531"/>
      <c r="M166" s="531"/>
      <c r="N166" s="531"/>
      <c r="O166" s="531"/>
      <c r="P166" s="257"/>
      <c r="Q166" s="529"/>
    </row>
    <row r="167" spans="2:18" s="527" customFormat="1" ht="13.5" x14ac:dyDescent="0.25">
      <c r="B167" s="518"/>
      <c r="C167" s="532"/>
      <c r="D167" s="367"/>
      <c r="E167" s="589"/>
      <c r="F167" s="492" t="s">
        <v>1007</v>
      </c>
      <c r="G167" s="1849"/>
      <c r="H167" s="1753"/>
      <c r="I167" s="1754"/>
      <c r="J167" s="528"/>
      <c r="K167" s="528"/>
      <c r="L167" s="528"/>
      <c r="M167" s="528"/>
      <c r="N167" s="528"/>
      <c r="O167" s="528"/>
      <c r="P167" s="258"/>
      <c r="Q167" s="529"/>
      <c r="R167" s="592"/>
    </row>
    <row r="168" spans="2:18" s="527" customFormat="1" ht="13.5" x14ac:dyDescent="0.25">
      <c r="B168" s="518"/>
      <c r="C168" s="601"/>
      <c r="D168" s="257"/>
      <c r="E168" s="500"/>
      <c r="F168" s="490" t="s">
        <v>483</v>
      </c>
      <c r="G168" s="600"/>
      <c r="H168" s="614"/>
      <c r="I168" s="1749"/>
      <c r="J168" s="531"/>
      <c r="K168" s="531"/>
      <c r="L168" s="531"/>
      <c r="M168" s="531"/>
      <c r="N168" s="531"/>
      <c r="O168" s="531"/>
      <c r="P168" s="257"/>
      <c r="Q168" s="529"/>
    </row>
    <row r="169" spans="2:18" s="527" customFormat="1" ht="13.5" x14ac:dyDescent="0.25">
      <c r="B169" s="518"/>
      <c r="C169" s="601"/>
      <c r="D169" s="257"/>
      <c r="E169" s="500" t="s">
        <v>484</v>
      </c>
      <c r="F169" s="493" t="s">
        <v>485</v>
      </c>
      <c r="G169" s="600"/>
      <c r="H169" s="614"/>
      <c r="I169" s="1749"/>
      <c r="J169" s="531"/>
      <c r="K169" s="531"/>
      <c r="L169" s="531"/>
      <c r="M169" s="531"/>
      <c r="N169" s="531"/>
      <c r="O169" s="531"/>
      <c r="P169" s="257"/>
      <c r="Q169" s="529"/>
    </row>
    <row r="170" spans="2:18" s="527" customFormat="1" ht="13.5" x14ac:dyDescent="0.25">
      <c r="B170" s="518"/>
      <c r="C170" s="601"/>
      <c r="D170" s="257"/>
      <c r="E170" s="500"/>
      <c r="F170" s="493" t="s">
        <v>1846</v>
      </c>
      <c r="G170" s="600"/>
      <c r="H170" s="614"/>
      <c r="I170" s="1749"/>
      <c r="J170" s="531"/>
      <c r="K170" s="531"/>
      <c r="L170" s="531"/>
      <c r="M170" s="531"/>
      <c r="N170" s="531"/>
      <c r="O170" s="531"/>
      <c r="P170" s="257"/>
      <c r="Q170" s="529"/>
    </row>
    <row r="171" spans="2:18" s="527" customFormat="1" ht="13.5" x14ac:dyDescent="0.25">
      <c r="B171" s="518"/>
      <c r="C171" s="601"/>
      <c r="D171" s="257"/>
      <c r="E171" s="284"/>
      <c r="F171" s="22" t="s">
        <v>1844</v>
      </c>
      <c r="G171" s="685"/>
      <c r="H171" s="614"/>
      <c r="I171" s="1749"/>
      <c r="J171" s="531"/>
      <c r="K171" s="531"/>
      <c r="L171" s="531"/>
      <c r="M171" s="531"/>
      <c r="N171" s="531"/>
      <c r="O171" s="531"/>
      <c r="P171" s="257"/>
      <c r="Q171" s="529"/>
    </row>
    <row r="172" spans="2:18" s="527" customFormat="1" ht="13.5" x14ac:dyDescent="0.25">
      <c r="B172" s="518"/>
      <c r="C172" s="601"/>
      <c r="D172" s="257"/>
      <c r="E172" s="500" t="s">
        <v>487</v>
      </c>
      <c r="F172" s="493" t="s">
        <v>1706</v>
      </c>
      <c r="G172" s="600"/>
      <c r="H172" s="614"/>
      <c r="I172" s="1749"/>
      <c r="J172" s="531"/>
      <c r="K172" s="531"/>
      <c r="L172" s="531"/>
      <c r="M172" s="531"/>
      <c r="N172" s="531"/>
      <c r="O172" s="531"/>
      <c r="P172" s="257"/>
      <c r="Q172" s="529"/>
    </row>
    <row r="173" spans="2:18" s="527" customFormat="1" ht="13.5" x14ac:dyDescent="0.25">
      <c r="B173" s="518"/>
      <c r="C173" s="601"/>
      <c r="D173" s="257"/>
      <c r="E173" s="500"/>
      <c r="F173" s="493" t="s">
        <v>1699</v>
      </c>
      <c r="G173" s="600"/>
      <c r="H173" s="614"/>
      <c r="I173" s="1749"/>
      <c r="J173" s="531"/>
      <c r="K173" s="531"/>
      <c r="L173" s="531"/>
      <c r="M173" s="531"/>
      <c r="N173" s="531"/>
      <c r="O173" s="531"/>
      <c r="P173" s="257"/>
      <c r="Q173" s="529"/>
    </row>
    <row r="174" spans="2:18" s="527" customFormat="1" ht="13.5" x14ac:dyDescent="0.25">
      <c r="B174" s="518"/>
      <c r="C174" s="601"/>
      <c r="D174" s="257"/>
      <c r="E174" s="500" t="s">
        <v>491</v>
      </c>
      <c r="F174" s="493" t="s">
        <v>1848</v>
      </c>
      <c r="G174" s="600"/>
      <c r="H174" s="614"/>
      <c r="I174" s="1749"/>
      <c r="J174" s="531"/>
      <c r="K174" s="531"/>
      <c r="L174" s="531"/>
      <c r="M174" s="531"/>
      <c r="N174" s="531"/>
      <c r="O174" s="531"/>
      <c r="P174" s="257"/>
      <c r="Q174" s="529"/>
    </row>
    <row r="175" spans="2:18" s="527" customFormat="1" ht="13.5" x14ac:dyDescent="0.25">
      <c r="B175" s="518"/>
      <c r="C175" s="601"/>
      <c r="D175" s="257"/>
      <c r="E175" s="500" t="s">
        <v>494</v>
      </c>
      <c r="F175" s="493" t="s">
        <v>1895</v>
      </c>
      <c r="G175" s="600"/>
      <c r="H175" s="614"/>
      <c r="I175" s="1749"/>
      <c r="J175" s="531"/>
      <c r="K175" s="531"/>
      <c r="L175" s="531"/>
      <c r="M175" s="531"/>
      <c r="N175" s="531"/>
      <c r="O175" s="531"/>
      <c r="P175" s="257"/>
      <c r="Q175" s="529"/>
    </row>
    <row r="176" spans="2:18" s="527" customFormat="1" ht="13.5" x14ac:dyDescent="0.25">
      <c r="B176" s="518"/>
      <c r="C176" s="601"/>
      <c r="D176" s="257"/>
      <c r="E176" s="500"/>
      <c r="F176" s="493" t="s">
        <v>362</v>
      </c>
      <c r="G176" s="600"/>
      <c r="H176" s="614"/>
      <c r="I176" s="1749"/>
      <c r="J176" s="531"/>
      <c r="K176" s="531"/>
      <c r="L176" s="531"/>
      <c r="M176" s="531"/>
      <c r="N176" s="531"/>
      <c r="O176" s="531"/>
      <c r="P176" s="257"/>
      <c r="Q176" s="529"/>
    </row>
    <row r="177" spans="2:17" s="527" customFormat="1" ht="13.5" x14ac:dyDescent="0.25">
      <c r="B177" s="518"/>
      <c r="C177" s="601"/>
      <c r="D177" s="257"/>
      <c r="E177" s="500" t="s">
        <v>496</v>
      </c>
      <c r="F177" s="493" t="s">
        <v>1875</v>
      </c>
      <c r="G177" s="600"/>
      <c r="H177" s="648">
        <f>+I177/3850</f>
        <v>3.7116883116883118E-2</v>
      </c>
      <c r="I177" s="1749">
        <v>142.9</v>
      </c>
      <c r="J177" s="531"/>
      <c r="K177" s="531"/>
      <c r="L177" s="531"/>
      <c r="M177" s="531"/>
      <c r="N177" s="531"/>
      <c r="O177" s="531"/>
      <c r="P177" s="257"/>
      <c r="Q177" s="529"/>
    </row>
    <row r="178" spans="2:17" s="527" customFormat="1" ht="13.5" x14ac:dyDescent="0.25">
      <c r="B178" s="518"/>
      <c r="C178" s="601"/>
      <c r="D178" s="257"/>
      <c r="E178" s="500"/>
      <c r="F178" s="490" t="s">
        <v>446</v>
      </c>
      <c r="G178" s="600"/>
      <c r="H178" s="614"/>
      <c r="I178" s="1749"/>
      <c r="J178" s="531"/>
      <c r="K178" s="531"/>
      <c r="L178" s="531"/>
      <c r="M178" s="531"/>
      <c r="N178" s="531"/>
      <c r="O178" s="531"/>
      <c r="P178" s="257"/>
      <c r="Q178" s="529"/>
    </row>
    <row r="179" spans="2:17" s="527" customFormat="1" ht="13.5" x14ac:dyDescent="0.25">
      <c r="B179" s="518"/>
      <c r="C179" s="601"/>
      <c r="D179" s="257"/>
      <c r="E179" s="500" t="s">
        <v>498</v>
      </c>
      <c r="F179" s="493" t="s">
        <v>499</v>
      </c>
      <c r="G179" s="600"/>
      <c r="H179" s="614"/>
      <c r="I179" s="1749"/>
      <c r="J179" s="531"/>
      <c r="K179" s="531"/>
      <c r="L179" s="531"/>
      <c r="M179" s="531"/>
      <c r="N179" s="531"/>
      <c r="O179" s="531"/>
      <c r="P179" s="257"/>
      <c r="Q179" s="529"/>
    </row>
    <row r="180" spans="2:17" s="527" customFormat="1" ht="13.5" x14ac:dyDescent="0.25">
      <c r="B180" s="518"/>
      <c r="C180" s="601"/>
      <c r="D180" s="257"/>
      <c r="E180" s="500"/>
      <c r="F180" s="493" t="s">
        <v>1990</v>
      </c>
      <c r="G180" s="600"/>
      <c r="H180" s="614"/>
      <c r="I180" s="1749"/>
      <c r="J180" s="531"/>
      <c r="K180" s="531"/>
      <c r="L180" s="531"/>
      <c r="M180" s="531"/>
      <c r="N180" s="531"/>
      <c r="O180" s="531"/>
      <c r="P180" s="257"/>
      <c r="Q180" s="529"/>
    </row>
    <row r="181" spans="2:17" s="527" customFormat="1" ht="13.5" x14ac:dyDescent="0.25">
      <c r="B181" s="518"/>
      <c r="C181" s="601"/>
      <c r="D181" s="257"/>
      <c r="E181" s="44"/>
      <c r="F181" s="493" t="s">
        <v>1991</v>
      </c>
      <c r="G181" s="600"/>
      <c r="H181" s="614"/>
      <c r="I181" s="1749"/>
      <c r="J181" s="531"/>
      <c r="K181" s="531"/>
      <c r="L181" s="531"/>
      <c r="M181" s="531"/>
      <c r="N181" s="531"/>
      <c r="O181" s="531"/>
      <c r="P181" s="257"/>
      <c r="Q181" s="529"/>
    </row>
    <row r="182" spans="2:17" s="527" customFormat="1" ht="13.5" x14ac:dyDescent="0.25">
      <c r="B182" s="518"/>
      <c r="C182" s="601"/>
      <c r="D182" s="257"/>
      <c r="E182" s="44"/>
      <c r="F182" s="493" t="s">
        <v>1992</v>
      </c>
      <c r="G182" s="600"/>
      <c r="H182" s="614"/>
      <c r="I182" s="1749"/>
      <c r="J182" s="531"/>
      <c r="K182" s="531"/>
      <c r="L182" s="531"/>
      <c r="M182" s="531"/>
      <c r="N182" s="531"/>
      <c r="O182" s="531"/>
      <c r="P182" s="257"/>
      <c r="Q182" s="529"/>
    </row>
    <row r="183" spans="2:17" s="527" customFormat="1" ht="13.5" x14ac:dyDescent="0.25">
      <c r="B183" s="539"/>
      <c r="C183" s="603"/>
      <c r="D183" s="297"/>
      <c r="E183" s="611"/>
      <c r="F183" s="495" t="s">
        <v>1993</v>
      </c>
      <c r="G183" s="604"/>
      <c r="H183" s="618"/>
      <c r="I183" s="1750"/>
      <c r="J183" s="546"/>
      <c r="K183" s="546"/>
      <c r="L183" s="546"/>
      <c r="M183" s="546"/>
      <c r="N183" s="546"/>
      <c r="O183" s="546"/>
      <c r="P183" s="297"/>
      <c r="Q183" s="542"/>
    </row>
    <row r="184" spans="2:17" s="527" customFormat="1" ht="13.5" x14ac:dyDescent="0.25">
      <c r="B184" s="518"/>
      <c r="C184" s="601"/>
      <c r="D184" s="257"/>
      <c r="E184" s="592"/>
      <c r="F184" s="490" t="s">
        <v>1038</v>
      </c>
      <c r="G184" s="600"/>
      <c r="H184" s="614"/>
      <c r="I184" s="1749"/>
      <c r="J184" s="531"/>
      <c r="K184" s="531"/>
      <c r="L184" s="531"/>
      <c r="M184" s="531"/>
      <c r="N184" s="531"/>
      <c r="O184" s="531"/>
      <c r="P184" s="257"/>
      <c r="Q184" s="529"/>
    </row>
    <row r="185" spans="2:17" s="527" customFormat="1" ht="13.5" x14ac:dyDescent="0.25">
      <c r="B185" s="518"/>
      <c r="C185" s="601"/>
      <c r="D185" s="257"/>
      <c r="E185" s="528" t="s">
        <v>506</v>
      </c>
      <c r="F185" s="493" t="s">
        <v>507</v>
      </c>
      <c r="G185" s="600"/>
      <c r="H185" s="614"/>
      <c r="I185" s="1749"/>
      <c r="J185" s="531"/>
      <c r="K185" s="531"/>
      <c r="L185" s="531"/>
      <c r="M185" s="531"/>
      <c r="N185" s="531"/>
      <c r="O185" s="531"/>
      <c r="P185" s="257"/>
      <c r="Q185" s="529"/>
    </row>
    <row r="186" spans="2:17" s="527" customFormat="1" ht="13.5" x14ac:dyDescent="0.25">
      <c r="B186" s="518"/>
      <c r="C186" s="367"/>
      <c r="D186" s="257"/>
      <c r="E186" s="528" t="s">
        <v>508</v>
      </c>
      <c r="F186" s="493" t="s">
        <v>1868</v>
      </c>
      <c r="G186" s="257"/>
      <c r="H186" s="614"/>
      <c r="I186" s="1749"/>
      <c r="J186" s="531"/>
      <c r="K186" s="531"/>
      <c r="L186" s="531"/>
      <c r="M186" s="531"/>
      <c r="N186" s="531"/>
      <c r="O186" s="531"/>
      <c r="P186" s="531"/>
      <c r="Q186" s="524"/>
    </row>
    <row r="187" spans="2:17" s="527" customFormat="1" ht="13.5" x14ac:dyDescent="0.25">
      <c r="B187" s="518"/>
      <c r="C187" s="367"/>
      <c r="D187" s="257"/>
      <c r="E187" s="528"/>
      <c r="F187" s="493" t="s">
        <v>1867</v>
      </c>
      <c r="G187" s="257"/>
      <c r="H187" s="614"/>
      <c r="I187" s="1752"/>
      <c r="J187" s="531"/>
      <c r="K187" s="531"/>
      <c r="L187" s="531"/>
      <c r="M187" s="531"/>
      <c r="N187" s="531"/>
      <c r="O187" s="531"/>
      <c r="P187" s="531"/>
      <c r="Q187" s="524"/>
    </row>
    <row r="188" spans="2:17" s="527" customFormat="1" ht="13.5" x14ac:dyDescent="0.25">
      <c r="B188" s="518"/>
      <c r="C188" s="601"/>
      <c r="D188" s="257"/>
      <c r="E188" s="528" t="s">
        <v>511</v>
      </c>
      <c r="F188" s="493" t="s">
        <v>1842</v>
      </c>
      <c r="G188" s="257"/>
      <c r="H188" s="648">
        <f>+I188/3850</f>
        <v>1.7298701298701296E-2</v>
      </c>
      <c r="I188" s="1749">
        <v>66.599999999999994</v>
      </c>
      <c r="J188" s="531"/>
      <c r="K188" s="531"/>
      <c r="L188" s="531"/>
      <c r="M188" s="531"/>
      <c r="N188" s="531"/>
      <c r="O188" s="531"/>
      <c r="P188" s="531"/>
      <c r="Q188" s="524"/>
    </row>
    <row r="189" spans="2:17" s="527" customFormat="1" ht="13.5" x14ac:dyDescent="0.25">
      <c r="B189" s="518"/>
      <c r="C189" s="601"/>
      <c r="D189" s="602"/>
      <c r="E189" s="591" t="s">
        <v>283</v>
      </c>
      <c r="F189" s="490" t="s">
        <v>1879</v>
      </c>
      <c r="G189" s="257"/>
      <c r="H189" s="614"/>
      <c r="I189" s="1749"/>
      <c r="J189" s="531"/>
      <c r="K189" s="531"/>
      <c r="L189" s="531"/>
      <c r="M189" s="531"/>
      <c r="N189" s="531"/>
      <c r="O189" s="531"/>
      <c r="P189" s="531"/>
      <c r="Q189" s="524"/>
    </row>
    <row r="190" spans="2:17" s="527" customFormat="1" ht="13.5" x14ac:dyDescent="0.25">
      <c r="B190" s="518"/>
      <c r="C190" s="601"/>
      <c r="D190" s="257"/>
      <c r="E190" s="594"/>
      <c r="F190" s="490" t="s">
        <v>1007</v>
      </c>
      <c r="G190" s="600"/>
      <c r="H190" s="614"/>
      <c r="I190" s="1749"/>
      <c r="J190" s="531"/>
      <c r="K190" s="531"/>
      <c r="L190" s="531"/>
      <c r="M190" s="531"/>
      <c r="N190" s="531"/>
      <c r="O190" s="531"/>
      <c r="P190" s="531"/>
      <c r="Q190" s="524"/>
    </row>
    <row r="191" spans="2:17" s="527" customFormat="1" ht="13.5" x14ac:dyDescent="0.25">
      <c r="B191" s="518"/>
      <c r="C191" s="601"/>
      <c r="D191" s="257"/>
      <c r="E191" s="500"/>
      <c r="F191" s="490" t="s">
        <v>483</v>
      </c>
      <c r="G191" s="600"/>
      <c r="H191" s="614"/>
      <c r="I191" s="1749"/>
      <c r="J191" s="531"/>
      <c r="K191" s="531"/>
      <c r="L191" s="531"/>
      <c r="M191" s="531"/>
      <c r="N191" s="531"/>
      <c r="O191" s="531"/>
      <c r="P191" s="531"/>
      <c r="Q191" s="524"/>
    </row>
    <row r="192" spans="2:17" s="527" customFormat="1" ht="13.5" x14ac:dyDescent="0.25">
      <c r="B192" s="518"/>
      <c r="C192" s="601"/>
      <c r="D192" s="257"/>
      <c r="E192" s="500" t="s">
        <v>484</v>
      </c>
      <c r="F192" s="493" t="s">
        <v>485</v>
      </c>
      <c r="G192" s="600"/>
      <c r="H192" s="614"/>
      <c r="I192" s="1749"/>
      <c r="J192" s="531"/>
      <c r="K192" s="531"/>
      <c r="L192" s="531"/>
      <c r="M192" s="531"/>
      <c r="N192" s="531"/>
      <c r="O192" s="531"/>
      <c r="P192" s="531"/>
      <c r="Q192" s="524"/>
    </row>
    <row r="193" spans="2:18" s="527" customFormat="1" ht="13.5" x14ac:dyDescent="0.25">
      <c r="B193" s="518"/>
      <c r="C193" s="601"/>
      <c r="D193" s="257"/>
      <c r="E193" s="500"/>
      <c r="F193" s="493" t="s">
        <v>1846</v>
      </c>
      <c r="G193" s="600"/>
      <c r="H193" s="614"/>
      <c r="I193" s="1749"/>
      <c r="J193" s="531"/>
      <c r="K193" s="531"/>
      <c r="L193" s="531"/>
      <c r="M193" s="531"/>
      <c r="N193" s="531"/>
      <c r="O193" s="531"/>
      <c r="P193" s="531"/>
      <c r="Q193" s="524"/>
    </row>
    <row r="194" spans="2:18" s="527" customFormat="1" ht="13.5" x14ac:dyDescent="0.25">
      <c r="B194" s="518"/>
      <c r="C194" s="601"/>
      <c r="D194" s="257"/>
      <c r="E194" s="284"/>
      <c r="F194" s="22" t="s">
        <v>1844</v>
      </c>
      <c r="G194" s="685"/>
      <c r="H194" s="614"/>
      <c r="I194" s="1749"/>
      <c r="J194" s="531"/>
      <c r="K194" s="531"/>
      <c r="L194" s="531"/>
      <c r="M194" s="531"/>
      <c r="N194" s="531"/>
      <c r="O194" s="531"/>
      <c r="P194" s="531"/>
      <c r="Q194" s="524"/>
    </row>
    <row r="195" spans="2:18" s="527" customFormat="1" ht="13.5" x14ac:dyDescent="0.25">
      <c r="B195" s="518"/>
      <c r="C195" s="601"/>
      <c r="D195" s="257"/>
      <c r="E195" s="500" t="s">
        <v>487</v>
      </c>
      <c r="F195" s="493" t="s">
        <v>1896</v>
      </c>
      <c r="G195" s="600"/>
      <c r="H195" s="614"/>
      <c r="I195" s="1749"/>
      <c r="J195" s="531"/>
      <c r="K195" s="531"/>
      <c r="L195" s="531"/>
      <c r="M195" s="531"/>
      <c r="N195" s="531"/>
      <c r="O195" s="531"/>
      <c r="P195" s="531"/>
      <c r="Q195" s="524"/>
    </row>
    <row r="196" spans="2:18" s="527" customFormat="1" ht="13.5" x14ac:dyDescent="0.25">
      <c r="B196" s="518"/>
      <c r="C196" s="601"/>
      <c r="D196" s="257"/>
      <c r="E196" s="500"/>
      <c r="F196" s="493" t="s">
        <v>1699</v>
      </c>
      <c r="G196" s="600"/>
      <c r="H196" s="614"/>
      <c r="I196" s="1749"/>
      <c r="J196" s="531"/>
      <c r="K196" s="531"/>
      <c r="L196" s="531"/>
      <c r="M196" s="531"/>
      <c r="N196" s="531"/>
      <c r="O196" s="531"/>
      <c r="P196" s="531"/>
      <c r="Q196" s="524"/>
    </row>
    <row r="197" spans="2:18" s="527" customFormat="1" ht="13.5" x14ac:dyDescent="0.25">
      <c r="B197" s="518"/>
      <c r="C197" s="601"/>
      <c r="D197" s="257"/>
      <c r="E197" s="500" t="s">
        <v>491</v>
      </c>
      <c r="F197" s="493" t="s">
        <v>1848</v>
      </c>
      <c r="G197" s="600"/>
      <c r="H197" s="614"/>
      <c r="I197" s="1749"/>
      <c r="J197" s="531"/>
      <c r="K197" s="531"/>
      <c r="L197" s="531"/>
      <c r="M197" s="531"/>
      <c r="N197" s="531"/>
      <c r="O197" s="531"/>
      <c r="P197" s="531"/>
      <c r="Q197" s="524"/>
    </row>
    <row r="198" spans="2:18" s="527" customFormat="1" ht="13.5" x14ac:dyDescent="0.25">
      <c r="B198" s="518"/>
      <c r="C198" s="601"/>
      <c r="D198" s="257"/>
      <c r="E198" s="500" t="s">
        <v>494</v>
      </c>
      <c r="F198" s="493" t="s">
        <v>1895</v>
      </c>
      <c r="G198" s="600"/>
      <c r="H198" s="614"/>
      <c r="I198" s="1749"/>
      <c r="J198" s="531"/>
      <c r="K198" s="531"/>
      <c r="L198" s="531"/>
      <c r="M198" s="531"/>
      <c r="N198" s="531"/>
      <c r="O198" s="531"/>
      <c r="P198" s="531"/>
      <c r="Q198" s="524"/>
    </row>
    <row r="199" spans="2:18" s="527" customFormat="1" ht="13.5" x14ac:dyDescent="0.25">
      <c r="B199" s="518"/>
      <c r="C199" s="601"/>
      <c r="D199" s="257"/>
      <c r="E199" s="500"/>
      <c r="F199" s="493" t="s">
        <v>362</v>
      </c>
      <c r="G199" s="600"/>
      <c r="H199" s="614"/>
      <c r="I199" s="1749"/>
      <c r="J199" s="531"/>
      <c r="K199" s="531"/>
      <c r="L199" s="531"/>
      <c r="M199" s="531"/>
      <c r="N199" s="531"/>
      <c r="O199" s="531"/>
      <c r="P199" s="531"/>
      <c r="Q199" s="524"/>
    </row>
    <row r="200" spans="2:18" s="527" customFormat="1" ht="13.5" x14ac:dyDescent="0.25">
      <c r="B200" s="518"/>
      <c r="C200" s="601"/>
      <c r="D200" s="257"/>
      <c r="E200" s="500" t="s">
        <v>496</v>
      </c>
      <c r="F200" s="493" t="s">
        <v>1875</v>
      </c>
      <c r="G200" s="600"/>
      <c r="H200" s="648">
        <f>+I200/3850</f>
        <v>3.896103896103896E-2</v>
      </c>
      <c r="I200" s="1749">
        <v>150</v>
      </c>
      <c r="J200" s="531"/>
      <c r="K200" s="531"/>
      <c r="L200" s="531"/>
      <c r="M200" s="531"/>
      <c r="N200" s="531"/>
      <c r="O200" s="531"/>
      <c r="P200" s="531"/>
      <c r="Q200" s="524"/>
    </row>
    <row r="201" spans="2:18" s="527" customFormat="1" ht="13.5" x14ac:dyDescent="0.25">
      <c r="B201" s="518"/>
      <c r="C201" s="601"/>
      <c r="D201" s="257"/>
      <c r="E201" s="500" t="s">
        <v>498</v>
      </c>
      <c r="F201" s="493" t="s">
        <v>589</v>
      </c>
      <c r="G201" s="600"/>
      <c r="H201" s="614"/>
      <c r="I201" s="1749"/>
      <c r="J201" s="531"/>
      <c r="K201" s="531"/>
      <c r="L201" s="531"/>
      <c r="M201" s="531"/>
      <c r="N201" s="531"/>
      <c r="O201" s="531"/>
      <c r="P201" s="531"/>
      <c r="Q201" s="524"/>
    </row>
    <row r="202" spans="2:18" s="527" customFormat="1" ht="13.5" x14ac:dyDescent="0.25">
      <c r="B202" s="518"/>
      <c r="C202" s="601"/>
      <c r="D202" s="257"/>
      <c r="E202" s="44"/>
      <c r="F202" s="493" t="s">
        <v>1897</v>
      </c>
      <c r="G202" s="600"/>
      <c r="H202" s="614"/>
      <c r="I202" s="1749"/>
      <c r="J202" s="531"/>
      <c r="K202" s="531"/>
      <c r="L202" s="531"/>
      <c r="M202" s="531"/>
      <c r="N202" s="531"/>
      <c r="O202" s="531"/>
      <c r="P202" s="531"/>
      <c r="Q202" s="524"/>
    </row>
    <row r="203" spans="2:18" s="527" customFormat="1" ht="13.5" x14ac:dyDescent="0.25">
      <c r="B203" s="518"/>
      <c r="C203" s="601"/>
      <c r="D203" s="257"/>
      <c r="E203" s="44"/>
      <c r="F203" s="493" t="s">
        <v>1898</v>
      </c>
      <c r="G203" s="600"/>
      <c r="H203" s="614"/>
      <c r="I203" s="1749"/>
      <c r="J203" s="531"/>
      <c r="K203" s="531"/>
      <c r="L203" s="531"/>
      <c r="M203" s="531"/>
      <c r="N203" s="596"/>
      <c r="O203" s="524"/>
      <c r="P203" s="531"/>
      <c r="Q203" s="524"/>
    </row>
    <row r="204" spans="2:18" s="527" customFormat="1" ht="13.5" x14ac:dyDescent="0.25">
      <c r="B204" s="518"/>
      <c r="C204" s="532"/>
      <c r="D204" s="367"/>
      <c r="E204" s="284"/>
      <c r="F204" s="22" t="s">
        <v>1899</v>
      </c>
      <c r="G204" s="1849"/>
      <c r="H204" s="1753"/>
      <c r="I204" s="1754"/>
      <c r="J204" s="528"/>
      <c r="K204" s="528"/>
      <c r="L204" s="528"/>
      <c r="M204" s="528"/>
      <c r="N204" s="528"/>
      <c r="O204" s="528"/>
      <c r="P204" s="528"/>
      <c r="Q204" s="524"/>
      <c r="R204" s="592"/>
    </row>
    <row r="205" spans="2:18" s="527" customFormat="1" ht="13.5" x14ac:dyDescent="0.25">
      <c r="B205" s="518"/>
      <c r="C205" s="601"/>
      <c r="D205" s="257"/>
      <c r="E205" s="500" t="s">
        <v>506</v>
      </c>
      <c r="F205" s="22" t="s">
        <v>1881</v>
      </c>
      <c r="G205" s="605"/>
      <c r="H205" s="1753"/>
      <c r="I205" s="1754"/>
      <c r="J205" s="528"/>
      <c r="K205" s="528"/>
      <c r="L205" s="528"/>
      <c r="M205" s="524"/>
      <c r="N205" s="528"/>
      <c r="O205" s="528"/>
      <c r="P205" s="528"/>
      <c r="Q205" s="524"/>
    </row>
    <row r="206" spans="2:18" s="527" customFormat="1" ht="13.5" x14ac:dyDescent="0.25">
      <c r="B206" s="518"/>
      <c r="C206" s="601"/>
      <c r="D206" s="257"/>
      <c r="E206" s="500"/>
      <c r="F206" s="493" t="s">
        <v>1880</v>
      </c>
      <c r="G206" s="602"/>
      <c r="H206" s="614"/>
      <c r="I206" s="1746"/>
      <c r="J206" s="528"/>
      <c r="K206" s="528"/>
      <c r="L206" s="528"/>
      <c r="M206" s="524"/>
      <c r="N206" s="596"/>
      <c r="O206" s="528"/>
      <c r="P206" s="524"/>
      <c r="Q206" s="524"/>
    </row>
    <row r="207" spans="2:18" s="527" customFormat="1" ht="13.5" x14ac:dyDescent="0.25">
      <c r="B207" s="518"/>
      <c r="C207" s="601"/>
      <c r="D207" s="257"/>
      <c r="E207" s="500"/>
      <c r="F207" s="493" t="s">
        <v>528</v>
      </c>
      <c r="G207" s="257"/>
      <c r="H207" s="614"/>
      <c r="I207" s="1749"/>
      <c r="J207" s="531"/>
      <c r="K207" s="531"/>
      <c r="L207" s="596"/>
      <c r="M207" s="524"/>
      <c r="N207" s="596"/>
      <c r="O207" s="528"/>
      <c r="P207" s="524"/>
      <c r="Q207" s="524"/>
    </row>
    <row r="208" spans="2:18" s="527" customFormat="1" ht="13.5" x14ac:dyDescent="0.25">
      <c r="B208" s="518"/>
      <c r="C208" s="601"/>
      <c r="D208" s="257"/>
      <c r="E208" s="500"/>
      <c r="F208" s="493" t="s">
        <v>1882</v>
      </c>
      <c r="G208" s="257"/>
      <c r="H208" s="614"/>
      <c r="I208" s="1749"/>
      <c r="J208" s="531"/>
      <c r="K208" s="531"/>
      <c r="L208" s="531"/>
      <c r="M208" s="531"/>
      <c r="N208" s="531"/>
      <c r="O208" s="531"/>
      <c r="P208" s="531"/>
      <c r="Q208" s="524"/>
    </row>
    <row r="209" spans="2:18" s="527" customFormat="1" ht="13.5" x14ac:dyDescent="0.25">
      <c r="B209" s="518"/>
      <c r="C209" s="601"/>
      <c r="D209" s="257"/>
      <c r="E209" s="500"/>
      <c r="F209" s="490" t="s">
        <v>446</v>
      </c>
      <c r="G209" s="257"/>
      <c r="H209" s="614"/>
      <c r="I209" s="1749"/>
      <c r="J209" s="531"/>
      <c r="K209" s="531"/>
      <c r="L209" s="531"/>
      <c r="M209" s="531"/>
      <c r="N209" s="531"/>
      <c r="O209" s="531"/>
      <c r="P209" s="531"/>
      <c r="Q209" s="524"/>
    </row>
    <row r="210" spans="2:18" s="527" customFormat="1" ht="13.5" x14ac:dyDescent="0.25">
      <c r="B210" s="518"/>
      <c r="C210" s="601"/>
      <c r="D210" s="257"/>
      <c r="E210" s="500" t="s">
        <v>508</v>
      </c>
      <c r="F210" s="493" t="s">
        <v>1883</v>
      </c>
      <c r="G210" s="257"/>
      <c r="H210" s="614"/>
      <c r="I210" s="1749"/>
      <c r="J210" s="531"/>
      <c r="K210" s="531"/>
      <c r="L210" s="531"/>
      <c r="M210" s="531"/>
      <c r="N210" s="531"/>
      <c r="O210" s="531"/>
      <c r="P210" s="531"/>
      <c r="Q210" s="524"/>
    </row>
    <row r="211" spans="2:18" s="527" customFormat="1" ht="13.5" x14ac:dyDescent="0.25">
      <c r="B211" s="518"/>
      <c r="C211" s="601"/>
      <c r="D211" s="257"/>
      <c r="E211" s="500"/>
      <c r="F211" s="493" t="s">
        <v>1884</v>
      </c>
      <c r="G211" s="257"/>
      <c r="H211" s="614"/>
      <c r="I211" s="1749"/>
      <c r="J211" s="531"/>
      <c r="K211" s="531"/>
      <c r="L211" s="531"/>
      <c r="M211" s="531"/>
      <c r="N211" s="531"/>
      <c r="O211" s="531"/>
      <c r="P211" s="531"/>
      <c r="Q211" s="524"/>
    </row>
    <row r="212" spans="2:18" s="527" customFormat="1" ht="13.5" x14ac:dyDescent="0.25">
      <c r="B212" s="518"/>
      <c r="C212" s="601"/>
      <c r="D212" s="257"/>
      <c r="E212" s="500"/>
      <c r="F212" s="493" t="s">
        <v>1702</v>
      </c>
      <c r="G212" s="257"/>
      <c r="H212" s="614"/>
      <c r="I212" s="1749"/>
      <c r="J212" s="531"/>
      <c r="K212" s="531"/>
      <c r="L212" s="531"/>
      <c r="M212" s="531"/>
      <c r="N212" s="531"/>
      <c r="O212" s="531"/>
      <c r="P212" s="531"/>
      <c r="Q212" s="524"/>
    </row>
    <row r="213" spans="2:18" s="527" customFormat="1" ht="13.5" x14ac:dyDescent="0.25">
      <c r="B213" s="518"/>
      <c r="C213" s="601"/>
      <c r="D213" s="257"/>
      <c r="E213" s="500"/>
      <c r="F213" s="493" t="s">
        <v>531</v>
      </c>
      <c r="G213" s="257"/>
      <c r="H213" s="614"/>
      <c r="I213" s="1749"/>
      <c r="J213" s="531"/>
      <c r="K213" s="531"/>
      <c r="L213" s="531"/>
      <c r="M213" s="531"/>
      <c r="N213" s="531"/>
      <c r="O213" s="531"/>
      <c r="P213" s="531"/>
      <c r="Q213" s="524"/>
    </row>
    <row r="214" spans="2:18" s="527" customFormat="1" ht="13.5" x14ac:dyDescent="0.25">
      <c r="B214" s="518"/>
      <c r="C214" s="532"/>
      <c r="D214" s="367"/>
      <c r="E214" s="589"/>
      <c r="F214" s="22" t="s">
        <v>532</v>
      </c>
      <c r="G214" s="258"/>
      <c r="H214" s="1753"/>
      <c r="I214" s="1754"/>
      <c r="J214" s="528"/>
      <c r="K214" s="528"/>
      <c r="L214" s="528"/>
      <c r="M214" s="528"/>
      <c r="N214" s="528"/>
      <c r="O214" s="528"/>
      <c r="P214" s="528"/>
      <c r="Q214" s="524"/>
      <c r="R214" s="592"/>
    </row>
    <row r="215" spans="2:18" s="527" customFormat="1" ht="13.5" x14ac:dyDescent="0.25">
      <c r="B215" s="518"/>
      <c r="C215" s="601"/>
      <c r="D215" s="257"/>
      <c r="F215" s="490" t="s">
        <v>1038</v>
      </c>
      <c r="G215" s="257"/>
      <c r="H215" s="614"/>
      <c r="I215" s="1749"/>
      <c r="J215" s="531"/>
      <c r="K215" s="531"/>
      <c r="L215" s="531"/>
      <c r="M215" s="531"/>
      <c r="N215" s="531"/>
      <c r="O215" s="531"/>
      <c r="P215" s="531"/>
      <c r="Q215" s="524"/>
    </row>
    <row r="216" spans="2:18" s="527" customFormat="1" ht="13.5" x14ac:dyDescent="0.25">
      <c r="B216" s="518"/>
      <c r="C216" s="601"/>
      <c r="D216" s="257"/>
      <c r="E216" s="528" t="s">
        <v>511</v>
      </c>
      <c r="F216" s="493" t="s">
        <v>507</v>
      </c>
      <c r="G216" s="257"/>
      <c r="H216" s="614"/>
      <c r="I216" s="1749"/>
      <c r="J216" s="531"/>
      <c r="K216" s="531"/>
      <c r="L216" s="531"/>
      <c r="M216" s="531"/>
      <c r="N216" s="531"/>
      <c r="O216" s="531"/>
      <c r="P216" s="531"/>
      <c r="Q216" s="524"/>
    </row>
    <row r="217" spans="2:18" s="527" customFormat="1" ht="13.5" x14ac:dyDescent="0.25">
      <c r="B217" s="518"/>
      <c r="C217" s="601"/>
      <c r="D217" s="257"/>
      <c r="E217" s="528" t="s">
        <v>520</v>
      </c>
      <c r="F217" s="493" t="s">
        <v>1876</v>
      </c>
      <c r="G217" s="257"/>
      <c r="H217" s="614"/>
      <c r="I217" s="1749"/>
      <c r="J217" s="531"/>
      <c r="K217" s="531"/>
      <c r="L217" s="531"/>
      <c r="M217" s="531"/>
      <c r="N217" s="531"/>
      <c r="O217" s="531"/>
      <c r="P217" s="531"/>
      <c r="Q217" s="524"/>
    </row>
    <row r="218" spans="2:18" s="527" customFormat="1" ht="13.5" x14ac:dyDescent="0.25">
      <c r="B218" s="518"/>
      <c r="C218" s="601"/>
      <c r="D218" s="257"/>
      <c r="E218" s="528"/>
      <c r="F218" s="493" t="s">
        <v>1867</v>
      </c>
      <c r="G218" s="257"/>
      <c r="H218" s="614"/>
      <c r="I218" s="1749"/>
      <c r="J218" s="531"/>
      <c r="K218" s="531"/>
      <c r="L218" s="531"/>
      <c r="M218" s="531"/>
      <c r="N218" s="531"/>
      <c r="O218" s="531"/>
      <c r="P218" s="531"/>
      <c r="Q218" s="524"/>
    </row>
    <row r="219" spans="2:18" s="527" customFormat="1" ht="13.5" x14ac:dyDescent="0.25">
      <c r="B219" s="518"/>
      <c r="C219" s="601"/>
      <c r="D219" s="257"/>
      <c r="E219" s="528" t="s">
        <v>533</v>
      </c>
      <c r="F219" s="493" t="s">
        <v>1842</v>
      </c>
      <c r="G219" s="257"/>
      <c r="H219" s="648">
        <f>+I219/3850</f>
        <v>2.0181818181818183E-2</v>
      </c>
      <c r="I219" s="1749">
        <v>77.7</v>
      </c>
      <c r="J219" s="531"/>
      <c r="K219" s="531"/>
      <c r="L219" s="531"/>
      <c r="M219" s="531"/>
      <c r="N219" s="531"/>
      <c r="O219" s="531"/>
      <c r="P219" s="531"/>
      <c r="Q219" s="524"/>
    </row>
    <row r="220" spans="2:18" s="527" customFormat="1" ht="13.5" x14ac:dyDescent="0.25">
      <c r="B220" s="518"/>
      <c r="C220" s="601"/>
      <c r="D220" s="367"/>
      <c r="E220" s="607" t="s">
        <v>210</v>
      </c>
      <c r="F220" s="490" t="s">
        <v>534</v>
      </c>
      <c r="G220" s="257"/>
      <c r="H220" s="614"/>
      <c r="I220" s="1749"/>
      <c r="J220" s="531"/>
      <c r="K220" s="531"/>
      <c r="L220" s="531"/>
      <c r="M220" s="531"/>
      <c r="N220" s="531"/>
      <c r="O220" s="531"/>
      <c r="P220" s="531"/>
      <c r="Q220" s="524"/>
    </row>
    <row r="221" spans="2:18" s="527" customFormat="1" ht="13.5" x14ac:dyDescent="0.25">
      <c r="B221" s="518"/>
      <c r="C221" s="601"/>
      <c r="D221" s="257"/>
      <c r="E221" s="500"/>
      <c r="F221" s="493" t="s">
        <v>535</v>
      </c>
      <c r="G221" s="257"/>
      <c r="H221" s="614"/>
      <c r="I221" s="1749"/>
      <c r="J221" s="531"/>
      <c r="K221" s="531"/>
      <c r="L221" s="531"/>
      <c r="M221" s="531"/>
      <c r="N221" s="531"/>
      <c r="O221" s="531"/>
      <c r="P221" s="531"/>
      <c r="Q221" s="524"/>
    </row>
    <row r="222" spans="2:18" s="527" customFormat="1" ht="13.5" x14ac:dyDescent="0.25">
      <c r="B222" s="518"/>
      <c r="C222" s="601"/>
      <c r="D222" s="257"/>
      <c r="E222" s="500"/>
      <c r="F222" s="490" t="s">
        <v>1007</v>
      </c>
      <c r="G222" s="257"/>
      <c r="H222" s="614"/>
      <c r="I222" s="1749"/>
      <c r="J222" s="531"/>
      <c r="K222" s="531"/>
      <c r="L222" s="531"/>
      <c r="M222" s="531"/>
      <c r="N222" s="531"/>
      <c r="O222" s="531"/>
      <c r="P222" s="531"/>
      <c r="Q222" s="524"/>
    </row>
    <row r="223" spans="2:18" s="527" customFormat="1" ht="13.5" x14ac:dyDescent="0.25">
      <c r="B223" s="518"/>
      <c r="C223" s="601"/>
      <c r="D223" s="257"/>
      <c r="E223" s="500"/>
      <c r="F223" s="490" t="s">
        <v>483</v>
      </c>
      <c r="G223" s="257"/>
      <c r="H223" s="614"/>
      <c r="I223" s="1749"/>
      <c r="J223" s="531"/>
      <c r="K223" s="531"/>
      <c r="L223" s="531"/>
      <c r="M223" s="531"/>
      <c r="N223" s="531"/>
      <c r="O223" s="531"/>
      <c r="P223" s="531"/>
      <c r="Q223" s="524"/>
    </row>
    <row r="224" spans="2:18" s="527" customFormat="1" ht="13.5" x14ac:dyDescent="0.25">
      <c r="B224" s="518"/>
      <c r="C224" s="601"/>
      <c r="D224" s="257"/>
      <c r="E224" s="500" t="s">
        <v>484</v>
      </c>
      <c r="F224" s="493" t="s">
        <v>1900</v>
      </c>
      <c r="G224" s="257"/>
      <c r="H224" s="614"/>
      <c r="I224" s="1749"/>
      <c r="J224" s="531"/>
      <c r="K224" s="531"/>
      <c r="L224" s="531"/>
      <c r="M224" s="531"/>
      <c r="N224" s="531"/>
      <c r="O224" s="531"/>
      <c r="P224" s="531"/>
      <c r="Q224" s="524"/>
    </row>
    <row r="225" spans="2:17" s="527" customFormat="1" ht="13.5" x14ac:dyDescent="0.25">
      <c r="B225" s="518"/>
      <c r="C225" s="601"/>
      <c r="D225" s="257"/>
      <c r="E225" s="500"/>
      <c r="F225" s="493" t="s">
        <v>1901</v>
      </c>
      <c r="G225" s="257"/>
      <c r="H225" s="614"/>
      <c r="I225" s="1749"/>
      <c r="J225" s="531"/>
      <c r="K225" s="531"/>
      <c r="L225" s="531"/>
      <c r="M225" s="531"/>
      <c r="N225" s="531"/>
      <c r="O225" s="531"/>
      <c r="P225" s="531"/>
      <c r="Q225" s="524"/>
    </row>
    <row r="226" spans="2:17" s="527" customFormat="1" ht="13.5" x14ac:dyDescent="0.25">
      <c r="B226" s="518"/>
      <c r="C226" s="601"/>
      <c r="D226" s="257"/>
      <c r="E226" s="284"/>
      <c r="F226" s="22" t="s">
        <v>1902</v>
      </c>
      <c r="G226" s="529"/>
      <c r="H226" s="614"/>
      <c r="I226" s="1749"/>
      <c r="J226" s="531"/>
      <c r="K226" s="531"/>
      <c r="L226" s="531"/>
      <c r="M226" s="531"/>
      <c r="N226" s="531"/>
      <c r="O226" s="531"/>
      <c r="P226" s="531"/>
      <c r="Q226" s="524"/>
    </row>
    <row r="227" spans="2:17" s="527" customFormat="1" ht="13.5" x14ac:dyDescent="0.25">
      <c r="B227" s="518"/>
      <c r="C227" s="601"/>
      <c r="D227" s="257"/>
      <c r="E227" s="500" t="s">
        <v>487</v>
      </c>
      <c r="F227" s="493" t="s">
        <v>495</v>
      </c>
      <c r="G227" s="257"/>
      <c r="H227" s="614"/>
      <c r="I227" s="1749"/>
      <c r="J227" s="531"/>
      <c r="K227" s="531"/>
      <c r="L227" s="531"/>
      <c r="M227" s="531"/>
      <c r="N227" s="531"/>
      <c r="O227" s="531"/>
      <c r="P227" s="531"/>
      <c r="Q227" s="524"/>
    </row>
    <row r="228" spans="2:17" s="527" customFormat="1" ht="13.5" x14ac:dyDescent="0.25">
      <c r="B228" s="518"/>
      <c r="C228" s="601"/>
      <c r="D228" s="257"/>
      <c r="E228" s="500"/>
      <c r="F228" s="493" t="s">
        <v>362</v>
      </c>
      <c r="G228" s="257"/>
      <c r="H228" s="614"/>
      <c r="I228" s="1749"/>
      <c r="J228" s="531"/>
      <c r="K228" s="531"/>
      <c r="L228" s="531"/>
      <c r="M228" s="531"/>
      <c r="N228" s="531"/>
      <c r="O228" s="531"/>
      <c r="P228" s="531"/>
      <c r="Q228" s="524"/>
    </row>
    <row r="229" spans="2:17" s="527" customFormat="1" ht="13.5" x14ac:dyDescent="0.25">
      <c r="B229" s="518"/>
      <c r="C229" s="601"/>
      <c r="D229" s="257"/>
      <c r="E229" s="500" t="s">
        <v>491</v>
      </c>
      <c r="F229" s="493" t="s">
        <v>1703</v>
      </c>
      <c r="G229" s="257"/>
      <c r="H229" s="648">
        <f>+I229/3850</f>
        <v>3.8623376623376622E-2</v>
      </c>
      <c r="I229" s="1749">
        <v>148.69999999999999</v>
      </c>
      <c r="J229" s="531"/>
      <c r="K229" s="531"/>
      <c r="L229" s="531"/>
      <c r="M229" s="531"/>
      <c r="N229" s="531"/>
      <c r="O229" s="531"/>
      <c r="P229" s="531"/>
      <c r="Q229" s="524"/>
    </row>
    <row r="230" spans="2:17" s="527" customFormat="1" ht="13.5" x14ac:dyDescent="0.25">
      <c r="B230" s="518"/>
      <c r="C230" s="601"/>
      <c r="D230" s="257"/>
      <c r="E230" s="500"/>
      <c r="F230" s="490" t="s">
        <v>446</v>
      </c>
      <c r="G230" s="257"/>
      <c r="H230" s="614"/>
      <c r="I230" s="1749"/>
      <c r="J230" s="531"/>
      <c r="K230" s="531"/>
      <c r="L230" s="531"/>
      <c r="M230" s="531"/>
      <c r="N230" s="531"/>
      <c r="O230" s="531"/>
      <c r="P230" s="531"/>
      <c r="Q230" s="524"/>
    </row>
    <row r="231" spans="2:17" s="527" customFormat="1" ht="13.5" x14ac:dyDescent="0.25">
      <c r="B231" s="518"/>
      <c r="C231" s="601"/>
      <c r="D231" s="257"/>
      <c r="E231" s="500" t="s">
        <v>494</v>
      </c>
      <c r="F231" s="493" t="s">
        <v>1885</v>
      </c>
      <c r="G231" s="257"/>
      <c r="H231" s="614"/>
      <c r="I231" s="1749"/>
      <c r="J231" s="531"/>
      <c r="K231" s="531"/>
      <c r="L231" s="531"/>
      <c r="M231" s="531"/>
      <c r="N231" s="531"/>
      <c r="O231" s="531"/>
      <c r="P231" s="531"/>
      <c r="Q231" s="524"/>
    </row>
    <row r="232" spans="2:17" s="527" customFormat="1" ht="13.5" x14ac:dyDescent="0.25">
      <c r="B232" s="518"/>
      <c r="C232" s="601"/>
      <c r="D232" s="257"/>
      <c r="E232" s="500"/>
      <c r="F232" s="493" t="s">
        <v>1884</v>
      </c>
      <c r="G232" s="257"/>
      <c r="H232" s="614"/>
      <c r="I232" s="1749"/>
      <c r="J232" s="531"/>
      <c r="K232" s="531"/>
      <c r="L232" s="531"/>
      <c r="M232" s="531"/>
      <c r="N232" s="531"/>
      <c r="O232" s="531"/>
      <c r="P232" s="531"/>
      <c r="Q232" s="524"/>
    </row>
    <row r="233" spans="2:17" s="527" customFormat="1" ht="13.5" x14ac:dyDescent="0.25">
      <c r="B233" s="518"/>
      <c r="C233" s="601"/>
      <c r="D233" s="257"/>
      <c r="E233" s="500"/>
      <c r="F233" s="493" t="s">
        <v>536</v>
      </c>
      <c r="G233" s="257"/>
      <c r="H233" s="614"/>
      <c r="I233" s="1749"/>
      <c r="J233" s="531"/>
      <c r="K233" s="531"/>
      <c r="L233" s="531"/>
      <c r="M233" s="531"/>
      <c r="N233" s="531"/>
      <c r="O233" s="531"/>
      <c r="P233" s="531"/>
      <c r="Q233" s="524"/>
    </row>
    <row r="234" spans="2:17" s="527" customFormat="1" ht="13.5" x14ac:dyDescent="0.25">
      <c r="B234" s="518"/>
      <c r="C234" s="601"/>
      <c r="D234" s="257"/>
      <c r="E234" s="500"/>
      <c r="F234" s="493" t="s">
        <v>537</v>
      </c>
      <c r="G234" s="257"/>
      <c r="H234" s="614"/>
      <c r="I234" s="1749"/>
      <c r="J234" s="531"/>
      <c r="K234" s="531"/>
      <c r="L234" s="531"/>
      <c r="M234" s="531"/>
      <c r="N234" s="531"/>
      <c r="O234" s="531"/>
      <c r="P234" s="531"/>
      <c r="Q234" s="524"/>
    </row>
    <row r="235" spans="2:17" s="527" customFormat="1" ht="13.5" x14ac:dyDescent="0.25">
      <c r="B235" s="518"/>
      <c r="C235" s="601"/>
      <c r="D235" s="257"/>
      <c r="F235" s="490" t="s">
        <v>538</v>
      </c>
      <c r="G235" s="257"/>
      <c r="H235" s="614"/>
      <c r="I235" s="1749"/>
      <c r="J235" s="531"/>
      <c r="K235" s="531"/>
      <c r="L235" s="531"/>
      <c r="M235" s="531"/>
      <c r="N235" s="531"/>
      <c r="O235" s="531"/>
      <c r="P235" s="531"/>
      <c r="Q235" s="524"/>
    </row>
    <row r="236" spans="2:17" s="527" customFormat="1" ht="13.5" x14ac:dyDescent="0.25">
      <c r="B236" s="518"/>
      <c r="C236" s="601"/>
      <c r="D236" s="257"/>
      <c r="E236" s="528" t="s">
        <v>496</v>
      </c>
      <c r="F236" s="493" t="s">
        <v>507</v>
      </c>
      <c r="G236" s="257"/>
      <c r="H236" s="614"/>
      <c r="I236" s="1749"/>
      <c r="J236" s="531"/>
      <c r="K236" s="531"/>
      <c r="L236" s="531"/>
      <c r="M236" s="531"/>
      <c r="N236" s="531"/>
      <c r="O236" s="531"/>
      <c r="P236" s="531"/>
      <c r="Q236" s="524"/>
    </row>
    <row r="237" spans="2:17" s="527" customFormat="1" ht="13.5" x14ac:dyDescent="0.25">
      <c r="B237" s="518"/>
      <c r="C237" s="601"/>
      <c r="D237" s="257"/>
      <c r="E237" s="528" t="s">
        <v>498</v>
      </c>
      <c r="F237" s="493" t="s">
        <v>1876</v>
      </c>
      <c r="G237" s="257"/>
      <c r="H237" s="614"/>
      <c r="I237" s="1749"/>
      <c r="J237" s="531"/>
      <c r="K237" s="531"/>
      <c r="L237" s="531"/>
      <c r="M237" s="531"/>
      <c r="N237" s="531"/>
      <c r="O237" s="531"/>
      <c r="P237" s="531"/>
      <c r="Q237" s="524"/>
    </row>
    <row r="238" spans="2:17" s="527" customFormat="1" ht="13.5" x14ac:dyDescent="0.25">
      <c r="B238" s="518"/>
      <c r="C238" s="601"/>
      <c r="D238" s="257"/>
      <c r="E238" s="528"/>
      <c r="F238" s="493" t="s">
        <v>1867</v>
      </c>
      <c r="G238" s="257"/>
      <c r="H238" s="614"/>
      <c r="I238" s="1749"/>
      <c r="J238" s="531"/>
      <c r="K238" s="531"/>
      <c r="L238" s="531"/>
      <c r="M238" s="531"/>
      <c r="N238" s="531"/>
      <c r="O238" s="531"/>
      <c r="P238" s="531"/>
      <c r="Q238" s="524"/>
    </row>
    <row r="239" spans="2:17" s="527" customFormat="1" ht="13.5" x14ac:dyDescent="0.25">
      <c r="B239" s="539"/>
      <c r="C239" s="603"/>
      <c r="D239" s="297"/>
      <c r="E239" s="541" t="s">
        <v>506</v>
      </c>
      <c r="F239" s="495" t="s">
        <v>1842</v>
      </c>
      <c r="G239" s="604"/>
      <c r="H239" s="658">
        <f>+I239/3850</f>
        <v>2.0181818181818183E-2</v>
      </c>
      <c r="I239" s="1750">
        <v>77.7</v>
      </c>
      <c r="J239" s="546"/>
      <c r="K239" s="546"/>
      <c r="L239" s="546"/>
      <c r="M239" s="546"/>
      <c r="N239" s="546"/>
      <c r="O239" s="546"/>
      <c r="P239" s="546"/>
      <c r="Q239" s="545"/>
    </row>
    <row r="240" spans="2:17" s="527" customFormat="1" ht="13.5" x14ac:dyDescent="0.25">
      <c r="B240" s="518"/>
      <c r="C240" s="608"/>
      <c r="D240" s="609"/>
      <c r="E240" s="610" t="s">
        <v>214</v>
      </c>
      <c r="F240" s="490" t="s">
        <v>1886</v>
      </c>
      <c r="G240" s="585"/>
      <c r="H240" s="614"/>
      <c r="I240" s="1749"/>
      <c r="J240" s="609"/>
      <c r="K240" s="609"/>
      <c r="L240" s="609"/>
      <c r="M240" s="609"/>
      <c r="N240" s="609"/>
      <c r="O240" s="609"/>
      <c r="P240" s="609"/>
      <c r="Q240" s="1822"/>
    </row>
    <row r="241" spans="2:17" s="527" customFormat="1" ht="13.5" x14ac:dyDescent="0.25">
      <c r="B241" s="518"/>
      <c r="C241" s="608"/>
      <c r="D241" s="609"/>
      <c r="E241" s="610"/>
      <c r="F241" s="490" t="s">
        <v>1887</v>
      </c>
      <c r="G241" s="585"/>
      <c r="H241" s="614"/>
      <c r="I241" s="1749"/>
      <c r="J241" s="609"/>
      <c r="K241" s="609"/>
      <c r="L241" s="609"/>
      <c r="M241" s="609"/>
      <c r="N241" s="609"/>
      <c r="O241" s="609"/>
      <c r="P241" s="609"/>
      <c r="Q241" s="1822"/>
    </row>
    <row r="242" spans="2:17" s="527" customFormat="1" ht="13.5" x14ac:dyDescent="0.25">
      <c r="B242" s="518"/>
      <c r="C242" s="601"/>
      <c r="D242" s="257"/>
      <c r="E242" s="610"/>
      <c r="F242" s="490" t="s">
        <v>1888</v>
      </c>
      <c r="G242" s="257"/>
      <c r="H242" s="614"/>
      <c r="I242" s="1749"/>
      <c r="J242" s="531"/>
      <c r="K242" s="531"/>
      <c r="L242" s="531"/>
      <c r="M242" s="531"/>
      <c r="N242" s="531"/>
      <c r="O242" s="531"/>
      <c r="P242" s="531"/>
      <c r="Q242" s="524"/>
    </row>
    <row r="243" spans="2:17" s="527" customFormat="1" ht="13.5" x14ac:dyDescent="0.25">
      <c r="B243" s="518"/>
      <c r="C243" s="601"/>
      <c r="D243" s="257"/>
      <c r="E243" s="610"/>
      <c r="F243" s="490" t="s">
        <v>482</v>
      </c>
      <c r="G243" s="257"/>
      <c r="H243" s="614"/>
      <c r="I243" s="1749"/>
      <c r="J243" s="531"/>
      <c r="K243" s="531"/>
      <c r="L243" s="531"/>
      <c r="M243" s="531"/>
      <c r="N243" s="531"/>
      <c r="O243" s="531"/>
      <c r="P243" s="531"/>
      <c r="Q243" s="524"/>
    </row>
    <row r="244" spans="2:17" s="527" customFormat="1" ht="13.5" x14ac:dyDescent="0.25">
      <c r="B244" s="518"/>
      <c r="C244" s="601"/>
      <c r="D244" s="257"/>
      <c r="E244" s="500"/>
      <c r="F244" s="490" t="s">
        <v>483</v>
      </c>
      <c r="G244" s="257"/>
      <c r="H244" s="614"/>
      <c r="I244" s="1749"/>
      <c r="J244" s="531"/>
      <c r="K244" s="531"/>
      <c r="L244" s="531"/>
      <c r="M244" s="531"/>
      <c r="N244" s="531"/>
      <c r="O244" s="531"/>
      <c r="P244" s="531"/>
      <c r="Q244" s="524"/>
    </row>
    <row r="245" spans="2:17" s="527" customFormat="1" ht="13.5" x14ac:dyDescent="0.25">
      <c r="B245" s="518"/>
      <c r="C245" s="601"/>
      <c r="D245" s="257"/>
      <c r="E245" s="500" t="s">
        <v>484</v>
      </c>
      <c r="F245" s="493" t="s">
        <v>485</v>
      </c>
      <c r="G245" s="257"/>
      <c r="H245" s="614"/>
      <c r="I245" s="1749"/>
      <c r="J245" s="531"/>
      <c r="K245" s="531"/>
      <c r="L245" s="531"/>
      <c r="M245" s="531"/>
      <c r="N245" s="531"/>
      <c r="O245" s="531"/>
      <c r="P245" s="531"/>
      <c r="Q245" s="524"/>
    </row>
    <row r="246" spans="2:17" s="527" customFormat="1" ht="13.5" x14ac:dyDescent="0.25">
      <c r="B246" s="518"/>
      <c r="C246" s="601"/>
      <c r="D246" s="257"/>
      <c r="E246" s="500"/>
      <c r="F246" s="493" t="s">
        <v>1846</v>
      </c>
      <c r="G246" s="257"/>
      <c r="H246" s="614"/>
      <c r="I246" s="1749"/>
      <c r="J246" s="531"/>
      <c r="K246" s="531"/>
      <c r="L246" s="531"/>
      <c r="M246" s="531"/>
      <c r="N246" s="531"/>
      <c r="O246" s="531"/>
      <c r="P246" s="531"/>
      <c r="Q246" s="524"/>
    </row>
    <row r="247" spans="2:17" s="527" customFormat="1" ht="13.5" x14ac:dyDescent="0.25">
      <c r="B247" s="518"/>
      <c r="C247" s="601"/>
      <c r="D247" s="257"/>
      <c r="E247" s="284"/>
      <c r="F247" s="22" t="s">
        <v>1844</v>
      </c>
      <c r="G247" s="529"/>
      <c r="H247" s="614"/>
      <c r="I247" s="1749"/>
      <c r="J247" s="531"/>
      <c r="K247" s="531"/>
      <c r="L247" s="531"/>
      <c r="M247" s="531"/>
      <c r="N247" s="531"/>
      <c r="O247" s="531"/>
      <c r="P247" s="531"/>
      <c r="Q247" s="524"/>
    </row>
    <row r="248" spans="2:17" s="527" customFormat="1" ht="13.5" x14ac:dyDescent="0.25">
      <c r="B248" s="518"/>
      <c r="C248" s="601"/>
      <c r="D248" s="257"/>
      <c r="E248" s="500" t="s">
        <v>487</v>
      </c>
      <c r="F248" s="493" t="s">
        <v>1698</v>
      </c>
      <c r="G248" s="257"/>
      <c r="H248" s="614"/>
      <c r="I248" s="1749"/>
      <c r="J248" s="531"/>
      <c r="K248" s="531"/>
      <c r="L248" s="531"/>
      <c r="M248" s="531"/>
      <c r="N248" s="531"/>
      <c r="O248" s="531"/>
      <c r="P248" s="531"/>
      <c r="Q248" s="524"/>
    </row>
    <row r="249" spans="2:17" s="527" customFormat="1" ht="13.5" x14ac:dyDescent="0.25">
      <c r="B249" s="518"/>
      <c r="C249" s="601"/>
      <c r="D249" s="257"/>
      <c r="E249" s="500"/>
      <c r="F249" s="493" t="s">
        <v>1699</v>
      </c>
      <c r="G249" s="257"/>
      <c r="H249" s="614"/>
      <c r="I249" s="1749"/>
      <c r="J249" s="531"/>
      <c r="K249" s="531"/>
      <c r="L249" s="531"/>
      <c r="M249" s="531"/>
      <c r="N249" s="531"/>
      <c r="O249" s="531"/>
      <c r="P249" s="531"/>
      <c r="Q249" s="524"/>
    </row>
    <row r="250" spans="2:17" s="527" customFormat="1" ht="13.5" x14ac:dyDescent="0.25">
      <c r="B250" s="518"/>
      <c r="C250" s="601"/>
      <c r="D250" s="257"/>
      <c r="E250" s="500" t="s">
        <v>491</v>
      </c>
      <c r="F250" s="493" t="s">
        <v>1848</v>
      </c>
      <c r="G250" s="257"/>
      <c r="H250" s="614"/>
      <c r="I250" s="1749"/>
      <c r="J250" s="531"/>
      <c r="K250" s="531"/>
      <c r="L250" s="531"/>
      <c r="M250" s="531"/>
      <c r="N250" s="531"/>
      <c r="O250" s="531"/>
      <c r="P250" s="531"/>
      <c r="Q250" s="524"/>
    </row>
    <row r="251" spans="2:17" s="527" customFormat="1" ht="13.5" x14ac:dyDescent="0.25">
      <c r="B251" s="518"/>
      <c r="C251" s="601"/>
      <c r="D251" s="257"/>
      <c r="E251" s="500" t="s">
        <v>494</v>
      </c>
      <c r="F251" s="493" t="s">
        <v>495</v>
      </c>
      <c r="G251" s="257"/>
      <c r="H251" s="614"/>
      <c r="I251" s="1749"/>
      <c r="J251" s="531"/>
      <c r="K251" s="531"/>
      <c r="L251" s="531"/>
      <c r="M251" s="531"/>
      <c r="N251" s="531"/>
      <c r="O251" s="531"/>
      <c r="P251" s="531"/>
      <c r="Q251" s="524"/>
    </row>
    <row r="252" spans="2:17" s="527" customFormat="1" ht="13.5" x14ac:dyDescent="0.25">
      <c r="B252" s="518"/>
      <c r="C252" s="601"/>
      <c r="D252" s="257"/>
      <c r="E252" s="500"/>
      <c r="F252" s="493" t="s">
        <v>446</v>
      </c>
      <c r="G252" s="257"/>
      <c r="H252" s="614"/>
      <c r="I252" s="1749"/>
      <c r="J252" s="531"/>
      <c r="K252" s="531"/>
      <c r="L252" s="531"/>
      <c r="M252" s="531"/>
      <c r="N252" s="531"/>
      <c r="O252" s="531"/>
      <c r="P252" s="531"/>
      <c r="Q252" s="524"/>
    </row>
    <row r="253" spans="2:17" s="527" customFormat="1" ht="13.5" x14ac:dyDescent="0.25">
      <c r="B253" s="518"/>
      <c r="C253" s="601"/>
      <c r="D253" s="257"/>
      <c r="E253" s="500" t="s">
        <v>496</v>
      </c>
      <c r="F253" s="493" t="s">
        <v>1703</v>
      </c>
      <c r="G253" s="257"/>
      <c r="H253" s="648">
        <f>+I253/3850</f>
        <v>3.8623376623376622E-2</v>
      </c>
      <c r="I253" s="1749">
        <v>148.69999999999999</v>
      </c>
      <c r="J253" s="531"/>
      <c r="K253" s="531"/>
      <c r="L253" s="531"/>
      <c r="M253" s="531"/>
      <c r="N253" s="531"/>
      <c r="O253" s="531"/>
      <c r="P253" s="531"/>
      <c r="Q253" s="524"/>
    </row>
    <row r="254" spans="2:17" s="527" customFormat="1" ht="13.5" x14ac:dyDescent="0.25">
      <c r="B254" s="518"/>
      <c r="C254" s="601"/>
      <c r="D254" s="257"/>
      <c r="E254" s="500"/>
      <c r="F254" s="490" t="s">
        <v>446</v>
      </c>
      <c r="G254" s="257"/>
      <c r="H254" s="614"/>
      <c r="I254" s="1749"/>
      <c r="J254" s="531"/>
      <c r="K254" s="531"/>
      <c r="L254" s="531"/>
      <c r="M254" s="531"/>
      <c r="N254" s="531"/>
      <c r="O254" s="531"/>
      <c r="P254" s="531"/>
      <c r="Q254" s="524"/>
    </row>
    <row r="255" spans="2:17" s="527" customFormat="1" ht="13.5" x14ac:dyDescent="0.25">
      <c r="B255" s="518"/>
      <c r="C255" s="601"/>
      <c r="D255" s="257"/>
      <c r="E255" s="500" t="s">
        <v>498</v>
      </c>
      <c r="F255" s="493" t="s">
        <v>499</v>
      </c>
      <c r="G255" s="257"/>
      <c r="H255" s="614"/>
      <c r="I255" s="1749"/>
      <c r="J255" s="531"/>
      <c r="K255" s="531"/>
      <c r="L255" s="531"/>
      <c r="M255" s="531"/>
      <c r="N255" s="531"/>
      <c r="O255" s="531"/>
      <c r="P255" s="531"/>
      <c r="Q255" s="524"/>
    </row>
    <row r="256" spans="2:17" s="527" customFormat="1" ht="13.5" x14ac:dyDescent="0.25">
      <c r="B256" s="518"/>
      <c r="C256" s="601"/>
      <c r="D256" s="257"/>
      <c r="E256" s="500"/>
      <c r="F256" s="493" t="s">
        <v>530</v>
      </c>
      <c r="G256" s="257"/>
      <c r="H256" s="614"/>
      <c r="I256" s="1749"/>
      <c r="J256" s="531"/>
      <c r="K256" s="531"/>
      <c r="L256" s="531"/>
      <c r="M256" s="531"/>
      <c r="N256" s="531"/>
      <c r="O256" s="531"/>
      <c r="P256" s="531"/>
      <c r="Q256" s="524"/>
    </row>
    <row r="257" spans="2:18" s="527" customFormat="1" ht="13.5" x14ac:dyDescent="0.25">
      <c r="B257" s="518"/>
      <c r="C257" s="601"/>
      <c r="D257" s="257"/>
      <c r="E257" s="500"/>
      <c r="F257" s="493" t="s">
        <v>536</v>
      </c>
      <c r="G257" s="257"/>
      <c r="H257" s="614"/>
      <c r="I257" s="1749"/>
      <c r="J257" s="531"/>
      <c r="K257" s="531"/>
      <c r="L257" s="531"/>
      <c r="M257" s="531"/>
      <c r="N257" s="531"/>
      <c r="O257" s="531"/>
      <c r="P257" s="531"/>
      <c r="Q257" s="524"/>
    </row>
    <row r="258" spans="2:18" s="527" customFormat="1" ht="13.5" x14ac:dyDescent="0.25">
      <c r="B258" s="518"/>
      <c r="C258" s="532"/>
      <c r="D258" s="367"/>
      <c r="E258" s="589"/>
      <c r="F258" s="22" t="s">
        <v>539</v>
      </c>
      <c r="G258" s="258"/>
      <c r="H258" s="1753"/>
      <c r="I258" s="1754"/>
      <c r="J258" s="528"/>
      <c r="K258" s="528"/>
      <c r="L258" s="528"/>
      <c r="M258" s="528"/>
      <c r="N258" s="528"/>
      <c r="O258" s="528"/>
      <c r="P258" s="528"/>
      <c r="Q258" s="524"/>
      <c r="R258" s="592"/>
    </row>
    <row r="259" spans="2:18" s="527" customFormat="1" ht="13.5" x14ac:dyDescent="0.25">
      <c r="B259" s="518"/>
      <c r="C259" s="601"/>
      <c r="D259" s="257"/>
      <c r="E259" s="500"/>
      <c r="F259" s="493" t="s">
        <v>540</v>
      </c>
      <c r="G259" s="257"/>
      <c r="H259" s="614"/>
      <c r="I259" s="1749"/>
      <c r="J259" s="531"/>
      <c r="K259" s="531"/>
      <c r="L259" s="531"/>
      <c r="M259" s="531"/>
      <c r="N259" s="531"/>
      <c r="O259" s="531"/>
      <c r="P259" s="531"/>
      <c r="Q259" s="524"/>
    </row>
    <row r="260" spans="2:18" s="527" customFormat="1" ht="13.5" x14ac:dyDescent="0.25">
      <c r="B260" s="518"/>
      <c r="C260" s="601"/>
      <c r="D260" s="257"/>
      <c r="F260" s="490" t="s">
        <v>1869</v>
      </c>
      <c r="G260" s="257"/>
      <c r="H260" s="614"/>
      <c r="I260" s="1749"/>
      <c r="J260" s="531"/>
      <c r="K260" s="531"/>
      <c r="L260" s="531"/>
      <c r="M260" s="531"/>
      <c r="N260" s="531"/>
      <c r="O260" s="531"/>
      <c r="P260" s="531"/>
      <c r="Q260" s="524"/>
    </row>
    <row r="261" spans="2:18" s="527" customFormat="1" ht="13.5" x14ac:dyDescent="0.25">
      <c r="B261" s="518"/>
      <c r="C261" s="601"/>
      <c r="D261" s="257"/>
      <c r="E261" s="528" t="s">
        <v>506</v>
      </c>
      <c r="F261" s="493" t="s">
        <v>507</v>
      </c>
      <c r="G261" s="257"/>
      <c r="H261" s="614"/>
      <c r="I261" s="1749"/>
      <c r="J261" s="531"/>
      <c r="K261" s="531"/>
      <c r="L261" s="531"/>
      <c r="M261" s="531"/>
      <c r="N261" s="531"/>
      <c r="O261" s="531"/>
      <c r="P261" s="531"/>
      <c r="Q261" s="524"/>
    </row>
    <row r="262" spans="2:18" s="527" customFormat="1" ht="13.5" x14ac:dyDescent="0.25">
      <c r="B262" s="518"/>
      <c r="C262" s="601"/>
      <c r="D262" s="257"/>
      <c r="E262" s="528" t="s">
        <v>508</v>
      </c>
      <c r="F262" s="493" t="s">
        <v>509</v>
      </c>
      <c r="G262" s="257"/>
      <c r="H262" s="614"/>
      <c r="I262" s="1749"/>
      <c r="J262" s="531"/>
      <c r="K262" s="531"/>
      <c r="L262" s="531"/>
      <c r="M262" s="531"/>
      <c r="N262" s="531"/>
      <c r="O262" s="531"/>
      <c r="P262" s="531"/>
      <c r="Q262" s="524"/>
    </row>
    <row r="263" spans="2:18" s="527" customFormat="1" ht="13.5" x14ac:dyDescent="0.25">
      <c r="B263" s="518"/>
      <c r="C263" s="532"/>
      <c r="D263" s="367"/>
      <c r="E263" s="528"/>
      <c r="F263" s="22" t="s">
        <v>1867</v>
      </c>
      <c r="G263" s="258"/>
      <c r="H263" s="1753"/>
      <c r="I263" s="1754"/>
      <c r="J263" s="528"/>
      <c r="K263" s="528"/>
      <c r="L263" s="528"/>
      <c r="M263" s="528"/>
      <c r="N263" s="528"/>
      <c r="O263" s="528"/>
      <c r="P263" s="528"/>
      <c r="Q263" s="524"/>
      <c r="R263" s="592"/>
    </row>
    <row r="264" spans="2:18" s="527" customFormat="1" ht="13.5" x14ac:dyDescent="0.25">
      <c r="B264" s="518"/>
      <c r="C264" s="601"/>
      <c r="D264" s="257"/>
      <c r="E264" s="528" t="s">
        <v>511</v>
      </c>
      <c r="F264" s="493" t="s">
        <v>1842</v>
      </c>
      <c r="G264" s="257"/>
      <c r="H264" s="648">
        <f>+I264/3850</f>
        <v>2.1324675324675323E-2</v>
      </c>
      <c r="I264" s="1749">
        <v>82.1</v>
      </c>
      <c r="J264" s="531"/>
      <c r="K264" s="531"/>
      <c r="L264" s="531"/>
      <c r="M264" s="531"/>
      <c r="N264" s="531"/>
      <c r="O264" s="531"/>
      <c r="P264" s="531"/>
      <c r="Q264" s="524"/>
    </row>
    <row r="265" spans="2:18" s="527" customFormat="1" ht="13.5" x14ac:dyDescent="0.2">
      <c r="B265" s="518"/>
      <c r="C265" s="601"/>
      <c r="D265" s="257"/>
      <c r="E265" s="2213" t="s">
        <v>44</v>
      </c>
      <c r="F265" s="2214"/>
      <c r="G265" s="257"/>
      <c r="H265" s="614"/>
      <c r="I265" s="1749"/>
      <c r="J265" s="531"/>
      <c r="K265" s="531"/>
      <c r="L265" s="531"/>
      <c r="M265" s="531"/>
      <c r="N265" s="531"/>
      <c r="O265" s="531"/>
      <c r="P265" s="531"/>
      <c r="Q265" s="524"/>
    </row>
    <row r="266" spans="2:18" s="527" customFormat="1" ht="13.5" x14ac:dyDescent="0.25">
      <c r="B266" s="518"/>
      <c r="C266" s="601"/>
      <c r="D266" s="257"/>
      <c r="E266" s="596" t="s">
        <v>46</v>
      </c>
      <c r="F266" s="493" t="s">
        <v>541</v>
      </c>
      <c r="G266" s="600"/>
      <c r="H266" s="614"/>
      <c r="I266" s="1749"/>
      <c r="J266" s="531"/>
      <c r="K266" s="531"/>
      <c r="L266" s="531"/>
      <c r="M266" s="531"/>
      <c r="N266" s="531"/>
      <c r="O266" s="531"/>
      <c r="P266" s="531"/>
      <c r="Q266" s="524"/>
    </row>
    <row r="267" spans="2:18" s="527" customFormat="1" ht="13.5" x14ac:dyDescent="0.25">
      <c r="B267" s="518"/>
      <c r="C267" s="601"/>
      <c r="D267" s="257"/>
      <c r="E267" s="596"/>
      <c r="F267" s="493" t="s">
        <v>542</v>
      </c>
      <c r="G267" s="600"/>
      <c r="H267" s="614"/>
      <c r="I267" s="1749"/>
      <c r="J267" s="531"/>
      <c r="K267" s="531"/>
      <c r="L267" s="531"/>
      <c r="M267" s="531"/>
      <c r="N267" s="531"/>
      <c r="O267" s="531"/>
      <c r="P267" s="531"/>
      <c r="Q267" s="524"/>
    </row>
    <row r="268" spans="2:18" s="527" customFormat="1" ht="13.5" x14ac:dyDescent="0.25">
      <c r="B268" s="518"/>
      <c r="C268" s="601"/>
      <c r="D268" s="257"/>
      <c r="E268" s="596"/>
      <c r="F268" s="493" t="s">
        <v>543</v>
      </c>
      <c r="G268" s="600"/>
      <c r="H268" s="614"/>
      <c r="I268" s="1749"/>
      <c r="J268" s="531"/>
      <c r="K268" s="531"/>
      <c r="L268" s="531"/>
      <c r="M268" s="531"/>
      <c r="N268" s="531"/>
      <c r="O268" s="531"/>
      <c r="P268" s="531"/>
      <c r="Q268" s="524"/>
    </row>
    <row r="269" spans="2:18" s="527" customFormat="1" ht="13.5" x14ac:dyDescent="0.25">
      <c r="B269" s="518"/>
      <c r="C269" s="601"/>
      <c r="D269" s="257"/>
      <c r="E269" s="596" t="s">
        <v>46</v>
      </c>
      <c r="F269" s="493" t="s">
        <v>544</v>
      </c>
      <c r="G269" s="600"/>
      <c r="H269" s="614"/>
      <c r="I269" s="1749"/>
      <c r="J269" s="531"/>
      <c r="K269" s="531"/>
      <c r="L269" s="531"/>
      <c r="M269" s="531"/>
      <c r="N269" s="531"/>
      <c r="O269" s="531"/>
      <c r="P269" s="531"/>
      <c r="Q269" s="524"/>
    </row>
    <row r="270" spans="2:18" s="527" customFormat="1" ht="15" customHeight="1" x14ac:dyDescent="0.25">
      <c r="B270" s="518"/>
      <c r="C270" s="601"/>
      <c r="D270" s="257"/>
      <c r="E270" s="596" t="s">
        <v>46</v>
      </c>
      <c r="F270" s="493" t="s">
        <v>545</v>
      </c>
      <c r="G270" s="600"/>
      <c r="H270" s="614"/>
      <c r="I270" s="1749"/>
      <c r="J270" s="531"/>
      <c r="K270" s="531"/>
      <c r="L270" s="531"/>
      <c r="M270" s="531"/>
      <c r="N270" s="531"/>
      <c r="O270" s="531"/>
      <c r="P270" s="531"/>
      <c r="Q270" s="524"/>
    </row>
    <row r="271" spans="2:18" s="527" customFormat="1" ht="15" customHeight="1" x14ac:dyDescent="0.25">
      <c r="B271" s="518"/>
      <c r="C271" s="601"/>
      <c r="D271" s="257"/>
      <c r="E271" s="596"/>
      <c r="F271" s="493" t="s">
        <v>546</v>
      </c>
      <c r="G271" s="600"/>
      <c r="H271" s="614"/>
      <c r="I271" s="1749"/>
      <c r="J271" s="531"/>
      <c r="K271" s="531"/>
      <c r="L271" s="531"/>
      <c r="M271" s="531"/>
      <c r="N271" s="531"/>
      <c r="O271" s="531"/>
      <c r="P271" s="531"/>
      <c r="Q271" s="524"/>
    </row>
    <row r="272" spans="2:18" s="527" customFormat="1" ht="13.5" x14ac:dyDescent="0.25">
      <c r="B272" s="539"/>
      <c r="C272" s="603"/>
      <c r="D272" s="297"/>
      <c r="E272" s="612"/>
      <c r="F272" s="495"/>
      <c r="G272" s="604"/>
      <c r="H272" s="618"/>
      <c r="I272" s="1750"/>
      <c r="J272" s="546"/>
      <c r="K272" s="546"/>
      <c r="L272" s="546"/>
      <c r="M272" s="546"/>
      <c r="N272" s="546"/>
      <c r="O272" s="546"/>
      <c r="P272" s="546"/>
      <c r="Q272" s="545"/>
    </row>
    <row r="273" spans="2:17" s="527" customFormat="1" ht="13.5" x14ac:dyDescent="0.25">
      <c r="B273" s="553" t="s">
        <v>547</v>
      </c>
      <c r="C273" s="568" t="s">
        <v>548</v>
      </c>
      <c r="D273" s="569"/>
      <c r="E273" s="570" t="s">
        <v>27</v>
      </c>
      <c r="F273" s="571" t="s">
        <v>549</v>
      </c>
      <c r="G273" s="572"/>
      <c r="H273" s="613"/>
      <c r="I273" s="1751"/>
      <c r="J273" s="575" t="s">
        <v>30</v>
      </c>
      <c r="K273" s="376" t="s">
        <v>29</v>
      </c>
      <c r="L273" s="575" t="s">
        <v>30</v>
      </c>
      <c r="M273" s="559">
        <v>15</v>
      </c>
      <c r="N273" s="187" t="s">
        <v>53</v>
      </c>
      <c r="O273" s="659" t="s">
        <v>32</v>
      </c>
      <c r="P273" s="187" t="s">
        <v>32</v>
      </c>
      <c r="Q273" s="187" t="s">
        <v>316</v>
      </c>
    </row>
    <row r="274" spans="2:17" s="527" customFormat="1" ht="13.5" x14ac:dyDescent="0.25">
      <c r="B274" s="518"/>
      <c r="C274" s="492"/>
      <c r="D274" s="519"/>
      <c r="E274" s="578"/>
      <c r="F274" s="490" t="s">
        <v>550</v>
      </c>
      <c r="G274" s="257"/>
      <c r="H274" s="614"/>
      <c r="I274" s="1749"/>
      <c r="J274" s="581"/>
      <c r="K274" s="218"/>
      <c r="L274" s="581"/>
      <c r="M274" s="531"/>
      <c r="N274" s="199" t="s">
        <v>59</v>
      </c>
      <c r="O274" s="248" t="s">
        <v>2232</v>
      </c>
      <c r="P274" s="248" t="s">
        <v>2232</v>
      </c>
      <c r="Q274" s="774" t="s">
        <v>2234</v>
      </c>
    </row>
    <row r="275" spans="2:17" s="527" customFormat="1" ht="13.5" x14ac:dyDescent="0.25">
      <c r="B275" s="518"/>
      <c r="C275" s="584" t="s">
        <v>37</v>
      </c>
      <c r="D275" s="519"/>
      <c r="E275" s="578"/>
      <c r="F275" s="490" t="s">
        <v>551</v>
      </c>
      <c r="G275" s="257"/>
      <c r="H275" s="614"/>
      <c r="I275" s="1749"/>
      <c r="J275" s="581"/>
      <c r="K275" s="218"/>
      <c r="L275" s="581"/>
      <c r="M275" s="531"/>
      <c r="N275" s="205" t="s">
        <v>2221</v>
      </c>
      <c r="O275" s="196" t="s">
        <v>2233</v>
      </c>
      <c r="P275" s="196" t="s">
        <v>2233</v>
      </c>
      <c r="Q275" s="783" t="s">
        <v>2235</v>
      </c>
    </row>
    <row r="276" spans="2:17" s="527" customFormat="1" ht="13.5" x14ac:dyDescent="0.25">
      <c r="B276" s="518"/>
      <c r="C276" s="22" t="s">
        <v>1994</v>
      </c>
      <c r="D276" s="585"/>
      <c r="E276" s="586"/>
      <c r="F276" s="490" t="s">
        <v>1007</v>
      </c>
      <c r="G276" s="257"/>
      <c r="H276" s="614"/>
      <c r="I276" s="1749"/>
      <c r="J276" s="581"/>
      <c r="K276" s="218"/>
      <c r="L276" s="581"/>
      <c r="M276" s="531"/>
      <c r="N276" s="785" t="s">
        <v>2222</v>
      </c>
      <c r="O276" s="783"/>
      <c r="P276" s="783"/>
      <c r="Q276" s="211"/>
    </row>
    <row r="277" spans="2:17" s="527" customFormat="1" ht="13.5" x14ac:dyDescent="0.25">
      <c r="B277" s="518"/>
      <c r="C277" s="22" t="s">
        <v>552</v>
      </c>
      <c r="D277" s="257"/>
      <c r="E277" s="592"/>
      <c r="F277" s="587" t="s">
        <v>483</v>
      </c>
      <c r="G277" s="257"/>
      <c r="H277" s="614"/>
      <c r="I277" s="1749"/>
      <c r="J277" s="581"/>
      <c r="K277" s="218"/>
      <c r="L277" s="581"/>
      <c r="M277" s="531"/>
      <c r="N277" s="531"/>
      <c r="O277" s="531"/>
      <c r="P277" s="211" t="s">
        <v>240</v>
      </c>
      <c r="Q277" s="211" t="s">
        <v>240</v>
      </c>
    </row>
    <row r="278" spans="2:17" s="527" customFormat="1" ht="13.5" x14ac:dyDescent="0.25">
      <c r="B278" s="518"/>
      <c r="C278" s="22" t="s">
        <v>553</v>
      </c>
      <c r="D278" s="257"/>
      <c r="E278" s="500" t="s">
        <v>484</v>
      </c>
      <c r="F278" s="493" t="s">
        <v>485</v>
      </c>
      <c r="G278" s="257"/>
      <c r="H278" s="614"/>
      <c r="I278" s="1749"/>
      <c r="J278" s="531"/>
      <c r="K278" s="531"/>
      <c r="L278" s="531"/>
      <c r="M278" s="531"/>
      <c r="N278" s="531"/>
      <c r="O278" s="531"/>
      <c r="P278" s="197" t="s">
        <v>243</v>
      </c>
      <c r="Q278" s="197" t="s">
        <v>243</v>
      </c>
    </row>
    <row r="279" spans="2:17" s="527" customFormat="1" ht="13.5" x14ac:dyDescent="0.25">
      <c r="B279" s="518"/>
      <c r="C279" s="22" t="s">
        <v>554</v>
      </c>
      <c r="D279" s="257"/>
      <c r="E279" s="500"/>
      <c r="F279" s="493" t="s">
        <v>1846</v>
      </c>
      <c r="G279" s="257"/>
      <c r="H279" s="614"/>
      <c r="I279" s="1749"/>
      <c r="J279" s="531"/>
      <c r="K279" s="531"/>
      <c r="L279" s="531"/>
      <c r="M279" s="531"/>
      <c r="N279" s="531"/>
      <c r="O279" s="531"/>
      <c r="P279" s="200" t="s">
        <v>42</v>
      </c>
      <c r="Q279" s="200" t="s">
        <v>42</v>
      </c>
    </row>
    <row r="280" spans="2:17" s="527" customFormat="1" ht="13.5" x14ac:dyDescent="0.25">
      <c r="B280" s="518"/>
      <c r="C280" s="22" t="s">
        <v>555</v>
      </c>
      <c r="D280" s="257"/>
      <c r="E280" s="284"/>
      <c r="F280" s="22" t="s">
        <v>1844</v>
      </c>
      <c r="G280" s="529"/>
      <c r="H280" s="614"/>
      <c r="I280" s="1749"/>
      <c r="J280" s="531"/>
      <c r="K280" s="531"/>
      <c r="L280" s="531"/>
      <c r="M280" s="531"/>
      <c r="N280" s="531"/>
      <c r="O280" s="531"/>
      <c r="P280" s="211"/>
      <c r="Q280" s="211"/>
    </row>
    <row r="281" spans="2:17" s="527" customFormat="1" ht="13.5" x14ac:dyDescent="0.25">
      <c r="B281" s="518"/>
      <c r="C281" s="22" t="s">
        <v>556</v>
      </c>
      <c r="D281" s="257"/>
      <c r="E281" s="500" t="s">
        <v>487</v>
      </c>
      <c r="F281" s="493" t="s">
        <v>1706</v>
      </c>
      <c r="G281" s="257"/>
      <c r="H281" s="614"/>
      <c r="I281" s="1749"/>
      <c r="J281" s="531"/>
      <c r="K281" s="531"/>
      <c r="L281" s="531"/>
      <c r="M281" s="531"/>
      <c r="N281" s="531"/>
      <c r="O281" s="531"/>
      <c r="P281" s="211" t="s">
        <v>319</v>
      </c>
      <c r="Q281" s="211" t="s">
        <v>319</v>
      </c>
    </row>
    <row r="282" spans="2:17" s="527" customFormat="1" ht="13.5" x14ac:dyDescent="0.25">
      <c r="B282" s="518"/>
      <c r="C282" s="22" t="s">
        <v>462</v>
      </c>
      <c r="D282" s="616"/>
      <c r="E282" s="500"/>
      <c r="F282" s="493" t="s">
        <v>1699</v>
      </c>
      <c r="G282" s="257"/>
      <c r="H282" s="614"/>
      <c r="I282" s="1749"/>
      <c r="J282" s="531"/>
      <c r="K282" s="531"/>
      <c r="L282" s="531"/>
      <c r="M282" s="531"/>
      <c r="N282" s="531"/>
      <c r="O282" s="531"/>
      <c r="P282" s="197" t="s">
        <v>321</v>
      </c>
      <c r="Q282" s="197" t="s">
        <v>321</v>
      </c>
    </row>
    <row r="283" spans="2:17" s="527" customFormat="1" ht="13.5" x14ac:dyDescent="0.25">
      <c r="B283" s="518"/>
      <c r="C283" s="219" t="s">
        <v>477</v>
      </c>
      <c r="D283" s="257"/>
      <c r="E283" s="500" t="s">
        <v>491</v>
      </c>
      <c r="F283" s="493" t="s">
        <v>1848</v>
      </c>
      <c r="G283" s="257"/>
      <c r="H283" s="614"/>
      <c r="I283" s="1749"/>
      <c r="J283" s="531"/>
      <c r="K283" s="531"/>
      <c r="L283" s="531"/>
      <c r="M283" s="531"/>
      <c r="N283" s="531"/>
      <c r="O283" s="531"/>
      <c r="P283" s="200" t="s">
        <v>322</v>
      </c>
      <c r="Q283" s="200" t="s">
        <v>322</v>
      </c>
    </row>
    <row r="284" spans="2:17" s="527" customFormat="1" ht="13.5" x14ac:dyDescent="0.25">
      <c r="B284" s="518"/>
      <c r="C284" s="22" t="s">
        <v>1845</v>
      </c>
      <c r="D284" s="257"/>
      <c r="E284" s="500" t="s">
        <v>494</v>
      </c>
      <c r="F284" s="493" t="s">
        <v>495</v>
      </c>
      <c r="G284" s="257"/>
      <c r="H284" s="1755"/>
      <c r="I284" s="1756"/>
      <c r="J284" s="531"/>
      <c r="K284" s="531"/>
      <c r="L284" s="531"/>
      <c r="M284" s="531"/>
      <c r="N284" s="617"/>
      <c r="O284" s="617"/>
      <c r="P284" s="617"/>
      <c r="Q284" s="617"/>
    </row>
    <row r="285" spans="2:17" s="527" customFormat="1" ht="13.5" x14ac:dyDescent="0.25">
      <c r="B285" s="518"/>
      <c r="C285" s="219"/>
      <c r="D285" s="257"/>
      <c r="E285" s="500"/>
      <c r="F285" s="493" t="s">
        <v>446</v>
      </c>
      <c r="G285" s="257"/>
      <c r="H285" s="648"/>
      <c r="I285" s="1744"/>
      <c r="J285" s="531"/>
      <c r="K285" s="531"/>
      <c r="L285" s="531"/>
      <c r="M285" s="531"/>
      <c r="N285" s="617"/>
      <c r="O285" s="617"/>
      <c r="P285" s="617"/>
      <c r="Q285" s="617"/>
    </row>
    <row r="286" spans="2:17" s="527" customFormat="1" ht="13.5" x14ac:dyDescent="0.25">
      <c r="B286" s="518"/>
      <c r="C286" s="219"/>
      <c r="D286" s="590"/>
      <c r="E286" s="500" t="s">
        <v>496</v>
      </c>
      <c r="F286" s="493" t="s">
        <v>1653</v>
      </c>
      <c r="G286" s="257"/>
      <c r="H286" s="648">
        <f>+I286/3850</f>
        <v>0.13446753246753249</v>
      </c>
      <c r="I286" s="1744">
        <v>517.70000000000005</v>
      </c>
      <c r="J286" s="531"/>
      <c r="K286" s="531"/>
      <c r="L286" s="531"/>
      <c r="M286" s="531"/>
      <c r="N286" s="531"/>
      <c r="O286" s="524"/>
      <c r="P286" s="524"/>
      <c r="Q286" s="524"/>
    </row>
    <row r="287" spans="2:17" s="527" customFormat="1" ht="13.5" x14ac:dyDescent="0.25">
      <c r="B287" s="518"/>
      <c r="C287" s="258"/>
      <c r="D287" s="257"/>
      <c r="E287" s="592"/>
      <c r="F287" s="490" t="s">
        <v>446</v>
      </c>
      <c r="G287" s="257"/>
      <c r="H287" s="614"/>
      <c r="I287" s="1749"/>
      <c r="J287" s="531"/>
      <c r="K287" s="531"/>
      <c r="L287" s="531"/>
      <c r="M287" s="531"/>
      <c r="N287" s="531"/>
      <c r="O287" s="531"/>
      <c r="P287" s="524"/>
      <c r="Q287" s="524"/>
    </row>
    <row r="288" spans="2:17" s="527" customFormat="1" ht="13.5" x14ac:dyDescent="0.25">
      <c r="B288" s="518"/>
      <c r="C288" s="258"/>
      <c r="D288" s="257"/>
      <c r="E288" s="500" t="s">
        <v>498</v>
      </c>
      <c r="F288" s="493" t="s">
        <v>557</v>
      </c>
      <c r="G288" s="257"/>
      <c r="H288" s="614"/>
      <c r="I288" s="1749"/>
      <c r="J288" s="531"/>
      <c r="K288" s="531"/>
      <c r="L288" s="531"/>
      <c r="M288" s="531"/>
      <c r="N288" s="531"/>
      <c r="O288" s="531"/>
      <c r="P288" s="257"/>
      <c r="Q288" s="529"/>
    </row>
    <row r="289" spans="2:17" s="527" customFormat="1" ht="13.5" x14ac:dyDescent="0.25">
      <c r="B289" s="518"/>
      <c r="C289" s="258"/>
      <c r="D289" s="257"/>
      <c r="E289" s="500"/>
      <c r="F289" s="493" t="s">
        <v>558</v>
      </c>
      <c r="G289" s="257"/>
      <c r="H289" s="614"/>
      <c r="I289" s="1749"/>
      <c r="J289" s="531"/>
      <c r="K289" s="531"/>
      <c r="L289" s="531"/>
      <c r="M289" s="531"/>
      <c r="N289" s="531"/>
      <c r="O289" s="531"/>
      <c r="P289" s="257"/>
      <c r="Q289" s="529"/>
    </row>
    <row r="290" spans="2:17" s="527" customFormat="1" ht="13.5" x14ac:dyDescent="0.25">
      <c r="B290" s="518"/>
      <c r="C290" s="549"/>
      <c r="D290" s="257"/>
      <c r="E290" s="500" t="s">
        <v>506</v>
      </c>
      <c r="F290" s="493" t="s">
        <v>1889</v>
      </c>
      <c r="G290" s="257"/>
      <c r="H290" s="614"/>
      <c r="I290" s="1749"/>
      <c r="J290" s="531"/>
      <c r="K290" s="531"/>
      <c r="L290" s="531"/>
      <c r="M290" s="531"/>
      <c r="N290" s="531"/>
      <c r="O290" s="531"/>
      <c r="P290" s="531"/>
      <c r="Q290" s="524"/>
    </row>
    <row r="291" spans="2:17" s="527" customFormat="1" ht="13.5" x14ac:dyDescent="0.25">
      <c r="B291" s="518"/>
      <c r="C291" s="219"/>
      <c r="D291" s="257"/>
      <c r="E291" s="500"/>
      <c r="F291" s="493" t="s">
        <v>1884</v>
      </c>
      <c r="G291" s="257"/>
      <c r="H291" s="614"/>
      <c r="I291" s="1749"/>
      <c r="J291" s="531"/>
      <c r="K291" s="531"/>
      <c r="L291" s="531"/>
      <c r="M291" s="531"/>
      <c r="N291" s="531"/>
      <c r="O291" s="531"/>
      <c r="P291" s="531"/>
      <c r="Q291" s="524"/>
    </row>
    <row r="292" spans="2:17" s="527" customFormat="1" ht="13.5" x14ac:dyDescent="0.25">
      <c r="B292" s="518"/>
      <c r="C292" s="549"/>
      <c r="D292" s="257"/>
      <c r="E292" s="500"/>
      <c r="F292" s="493" t="s">
        <v>559</v>
      </c>
      <c r="G292" s="257"/>
      <c r="H292" s="614"/>
      <c r="I292" s="1749"/>
      <c r="J292" s="531"/>
      <c r="K292" s="531"/>
      <c r="L292" s="531"/>
      <c r="M292" s="531"/>
      <c r="N292" s="531"/>
      <c r="O292" s="531"/>
      <c r="P292" s="531"/>
      <c r="Q292" s="524"/>
    </row>
    <row r="293" spans="2:17" s="527" customFormat="1" ht="13.5" x14ac:dyDescent="0.25">
      <c r="B293" s="518"/>
      <c r="C293" s="219"/>
      <c r="D293" s="257"/>
      <c r="E293" s="500"/>
      <c r="F293" s="493" t="s">
        <v>560</v>
      </c>
      <c r="G293" s="257"/>
      <c r="H293" s="614"/>
      <c r="I293" s="1749"/>
      <c r="J293" s="531"/>
      <c r="K293" s="531"/>
      <c r="L293" s="531"/>
      <c r="M293" s="531"/>
      <c r="N293" s="531"/>
      <c r="O293" s="531"/>
      <c r="P293" s="531"/>
      <c r="Q293" s="524"/>
    </row>
    <row r="294" spans="2:17" s="527" customFormat="1" ht="13.5" x14ac:dyDescent="0.25">
      <c r="B294" s="518"/>
      <c r="C294" s="219"/>
      <c r="D294" s="257"/>
      <c r="E294" s="500"/>
      <c r="F294" s="493" t="s">
        <v>561</v>
      </c>
      <c r="G294" s="257"/>
      <c r="H294" s="614"/>
      <c r="I294" s="1749"/>
      <c r="J294" s="531"/>
      <c r="K294" s="531"/>
      <c r="L294" s="531"/>
      <c r="M294" s="531"/>
      <c r="N294" s="531"/>
      <c r="O294" s="531"/>
      <c r="P294" s="531"/>
      <c r="Q294" s="524"/>
    </row>
    <row r="295" spans="2:17" s="527" customFormat="1" ht="13.5" x14ac:dyDescent="0.25">
      <c r="B295" s="518"/>
      <c r="C295" s="219"/>
      <c r="D295" s="257"/>
      <c r="E295" s="500"/>
      <c r="F295" s="493" t="s">
        <v>562</v>
      </c>
      <c r="G295" s="257"/>
      <c r="H295" s="614"/>
      <c r="I295" s="1749"/>
      <c r="J295" s="531"/>
      <c r="K295" s="531"/>
      <c r="L295" s="531"/>
      <c r="M295" s="531"/>
      <c r="N295" s="531"/>
      <c r="O295" s="531"/>
      <c r="P295" s="531"/>
      <c r="Q295" s="524"/>
    </row>
    <row r="296" spans="2:17" s="527" customFormat="1" ht="13.5" x14ac:dyDescent="0.25">
      <c r="B296" s="539"/>
      <c r="C296" s="296"/>
      <c r="D296" s="297"/>
      <c r="E296" s="611"/>
      <c r="F296" s="495" t="s">
        <v>563</v>
      </c>
      <c r="G296" s="297"/>
      <c r="H296" s="618"/>
      <c r="I296" s="1750"/>
      <c r="J296" s="546"/>
      <c r="K296" s="546"/>
      <c r="L296" s="546"/>
      <c r="M296" s="546"/>
      <c r="N296" s="546"/>
      <c r="O296" s="546"/>
      <c r="P296" s="546"/>
      <c r="Q296" s="545"/>
    </row>
    <row r="297" spans="2:17" s="527" customFormat="1" ht="13.5" x14ac:dyDescent="0.25">
      <c r="B297" s="518"/>
      <c r="C297" s="219"/>
      <c r="D297" s="257"/>
      <c r="E297" s="500"/>
      <c r="F297" s="493" t="s">
        <v>1890</v>
      </c>
      <c r="G297" s="257"/>
      <c r="H297" s="614"/>
      <c r="I297" s="1749"/>
      <c r="J297" s="531"/>
      <c r="K297" s="531"/>
      <c r="L297" s="531"/>
      <c r="M297" s="531"/>
      <c r="N297" s="531"/>
      <c r="O297" s="531"/>
      <c r="P297" s="531"/>
      <c r="Q297" s="524"/>
    </row>
    <row r="298" spans="2:17" s="527" customFormat="1" ht="13.5" x14ac:dyDescent="0.25">
      <c r="B298" s="518"/>
      <c r="C298" s="219"/>
      <c r="D298" s="590"/>
      <c r="E298" s="500"/>
      <c r="F298" s="493" t="s">
        <v>1891</v>
      </c>
      <c r="G298" s="257"/>
      <c r="H298" s="614"/>
      <c r="I298" s="1749"/>
      <c r="J298" s="531"/>
      <c r="K298" s="531"/>
      <c r="L298" s="531"/>
      <c r="M298" s="531"/>
      <c r="N298" s="531"/>
      <c r="O298" s="531"/>
      <c r="P298" s="531"/>
      <c r="Q298" s="524"/>
    </row>
    <row r="299" spans="2:17" s="527" customFormat="1" ht="13.5" x14ac:dyDescent="0.25">
      <c r="B299" s="518"/>
      <c r="C299" s="219"/>
      <c r="D299" s="257"/>
      <c r="E299" s="500"/>
      <c r="F299" s="493" t="s">
        <v>1892</v>
      </c>
      <c r="G299" s="257"/>
      <c r="H299" s="614"/>
      <c r="I299" s="1749"/>
      <c r="J299" s="531"/>
      <c r="K299" s="531"/>
      <c r="L299" s="531"/>
      <c r="M299" s="531"/>
      <c r="N299" s="531"/>
      <c r="O299" s="531"/>
      <c r="P299" s="531"/>
      <c r="Q299" s="524"/>
    </row>
    <row r="300" spans="2:17" s="527" customFormat="1" ht="13.5" x14ac:dyDescent="0.25">
      <c r="B300" s="518"/>
      <c r="C300" s="601"/>
      <c r="D300" s="257"/>
      <c r="E300" s="500"/>
      <c r="F300" s="493" t="s">
        <v>1893</v>
      </c>
      <c r="G300" s="257"/>
      <c r="H300" s="614"/>
      <c r="I300" s="1749"/>
      <c r="J300" s="531"/>
      <c r="K300" s="531"/>
      <c r="L300" s="531"/>
      <c r="M300" s="531"/>
      <c r="N300" s="531"/>
      <c r="O300" s="531"/>
      <c r="P300" s="531"/>
      <c r="Q300" s="524"/>
    </row>
    <row r="301" spans="2:17" s="527" customFormat="1" ht="13.5" x14ac:dyDescent="0.25">
      <c r="B301" s="518"/>
      <c r="C301" s="601"/>
      <c r="D301" s="257"/>
      <c r="E301" s="500" t="s">
        <v>508</v>
      </c>
      <c r="F301" s="493" t="s">
        <v>568</v>
      </c>
      <c r="G301" s="257"/>
      <c r="H301" s="614"/>
      <c r="I301" s="1749"/>
      <c r="J301" s="531"/>
      <c r="K301" s="531"/>
      <c r="L301" s="531"/>
      <c r="M301" s="531"/>
      <c r="N301" s="531"/>
      <c r="O301" s="531"/>
      <c r="P301" s="531"/>
      <c r="Q301" s="524"/>
    </row>
    <row r="302" spans="2:17" s="527" customFormat="1" ht="13.5" x14ac:dyDescent="0.25">
      <c r="B302" s="518"/>
      <c r="C302" s="601"/>
      <c r="D302" s="257"/>
      <c r="E302" s="500"/>
      <c r="F302" s="493" t="s">
        <v>569</v>
      </c>
      <c r="G302" s="257"/>
      <c r="H302" s="614"/>
      <c r="I302" s="1749"/>
      <c r="J302" s="531"/>
      <c r="K302" s="531"/>
      <c r="L302" s="531"/>
      <c r="M302" s="531"/>
      <c r="N302" s="531"/>
      <c r="O302" s="531"/>
      <c r="P302" s="531"/>
      <c r="Q302" s="524"/>
    </row>
    <row r="303" spans="2:17" s="527" customFormat="1" ht="13.5" x14ac:dyDescent="0.25">
      <c r="B303" s="518"/>
      <c r="C303" s="601"/>
      <c r="D303" s="257"/>
      <c r="E303" s="596" t="s">
        <v>511</v>
      </c>
      <c r="F303" s="493" t="s">
        <v>570</v>
      </c>
      <c r="G303" s="257"/>
      <c r="H303" s="614"/>
      <c r="I303" s="1749"/>
      <c r="J303" s="531"/>
      <c r="K303" s="531"/>
      <c r="L303" s="531"/>
      <c r="M303" s="531"/>
      <c r="N303" s="531"/>
      <c r="O303" s="531"/>
      <c r="P303" s="531"/>
      <c r="Q303" s="524"/>
    </row>
    <row r="304" spans="2:17" s="527" customFormat="1" ht="13.5" x14ac:dyDescent="0.25">
      <c r="B304" s="518"/>
      <c r="C304" s="601"/>
      <c r="D304" s="257"/>
      <c r="E304" s="596"/>
      <c r="F304" s="493" t="s">
        <v>571</v>
      </c>
      <c r="G304" s="257"/>
      <c r="H304" s="614"/>
      <c r="I304" s="1749"/>
      <c r="J304" s="531"/>
      <c r="K304" s="531"/>
      <c r="L304" s="531"/>
      <c r="M304" s="531"/>
      <c r="N304" s="531"/>
      <c r="O304" s="531"/>
      <c r="P304" s="531"/>
      <c r="Q304" s="524"/>
    </row>
    <row r="305" spans="2:17" s="527" customFormat="1" ht="13.5" x14ac:dyDescent="0.25">
      <c r="B305" s="518"/>
      <c r="C305" s="601"/>
      <c r="D305" s="257"/>
      <c r="E305" s="596"/>
      <c r="F305" s="493" t="s">
        <v>1894</v>
      </c>
      <c r="G305" s="257"/>
      <c r="H305" s="614"/>
      <c r="I305" s="1749"/>
      <c r="J305" s="531"/>
      <c r="K305" s="531"/>
      <c r="L305" s="531"/>
      <c r="M305" s="531"/>
      <c r="N305" s="531"/>
      <c r="O305" s="531"/>
      <c r="P305" s="531"/>
      <c r="Q305" s="524"/>
    </row>
    <row r="306" spans="2:17" s="527" customFormat="1" ht="13.5" x14ac:dyDescent="0.25">
      <c r="B306" s="518"/>
      <c r="C306" s="601"/>
      <c r="D306" s="257"/>
      <c r="E306" s="596"/>
      <c r="F306" s="493" t="s">
        <v>573</v>
      </c>
      <c r="G306" s="257"/>
      <c r="H306" s="614"/>
      <c r="I306" s="1749"/>
      <c r="J306" s="531"/>
      <c r="K306" s="531"/>
      <c r="L306" s="531"/>
      <c r="M306" s="531"/>
      <c r="N306" s="531"/>
      <c r="O306" s="531"/>
      <c r="P306" s="531"/>
      <c r="Q306" s="524"/>
    </row>
    <row r="307" spans="2:17" s="527" customFormat="1" ht="13.5" x14ac:dyDescent="0.25">
      <c r="B307" s="518"/>
      <c r="C307" s="601"/>
      <c r="D307" s="257"/>
      <c r="E307" s="596"/>
      <c r="F307" s="493" t="s">
        <v>574</v>
      </c>
      <c r="G307" s="257"/>
      <c r="H307" s="614"/>
      <c r="I307" s="1749"/>
      <c r="J307" s="531"/>
      <c r="K307" s="531"/>
      <c r="L307" s="531"/>
      <c r="M307" s="531"/>
      <c r="N307" s="531"/>
      <c r="O307" s="531"/>
      <c r="P307" s="531"/>
      <c r="Q307" s="524"/>
    </row>
    <row r="308" spans="2:17" s="527" customFormat="1" ht="13.5" x14ac:dyDescent="0.25">
      <c r="B308" s="518"/>
      <c r="C308" s="601"/>
      <c r="D308" s="257"/>
      <c r="E308" s="592"/>
      <c r="F308" s="490" t="s">
        <v>1038</v>
      </c>
      <c r="G308" s="257"/>
      <c r="H308" s="614"/>
      <c r="I308" s="1749"/>
      <c r="J308" s="531"/>
      <c r="K308" s="531"/>
      <c r="L308" s="531"/>
      <c r="M308" s="531"/>
      <c r="N308" s="531"/>
      <c r="O308" s="531"/>
      <c r="P308" s="531"/>
      <c r="Q308" s="524"/>
    </row>
    <row r="309" spans="2:17" s="527" customFormat="1" ht="13.5" x14ac:dyDescent="0.25">
      <c r="B309" s="518"/>
      <c r="C309" s="601"/>
      <c r="D309" s="257"/>
      <c r="E309" s="528" t="s">
        <v>520</v>
      </c>
      <c r="F309" s="493" t="s">
        <v>575</v>
      </c>
      <c r="G309" s="257"/>
      <c r="H309" s="614"/>
      <c r="I309" s="1749"/>
      <c r="J309" s="531"/>
      <c r="K309" s="531"/>
      <c r="L309" s="531"/>
      <c r="M309" s="531"/>
      <c r="N309" s="531"/>
      <c r="O309" s="531"/>
      <c r="P309" s="531"/>
      <c r="Q309" s="524"/>
    </row>
    <row r="310" spans="2:17" s="527" customFormat="1" ht="13.5" x14ac:dyDescent="0.25">
      <c r="B310" s="518"/>
      <c r="C310" s="601"/>
      <c r="D310" s="257"/>
      <c r="E310" s="528" t="s">
        <v>533</v>
      </c>
      <c r="F310" s="493" t="s">
        <v>1876</v>
      </c>
      <c r="G310" s="257"/>
      <c r="H310" s="614"/>
      <c r="I310" s="1749"/>
      <c r="J310" s="531"/>
      <c r="K310" s="531"/>
      <c r="L310" s="531"/>
      <c r="M310" s="531"/>
      <c r="N310" s="531"/>
      <c r="O310" s="531"/>
      <c r="P310" s="531"/>
      <c r="Q310" s="524"/>
    </row>
    <row r="311" spans="2:17" s="527" customFormat="1" ht="13.5" x14ac:dyDescent="0.25">
      <c r="B311" s="518"/>
      <c r="C311" s="601"/>
      <c r="D311" s="257"/>
      <c r="E311" s="500"/>
      <c r="F311" s="493" t="s">
        <v>1867</v>
      </c>
      <c r="G311" s="257"/>
      <c r="H311" s="614"/>
      <c r="I311" s="1749"/>
      <c r="J311" s="531"/>
      <c r="K311" s="531"/>
      <c r="L311" s="531"/>
      <c r="M311" s="531"/>
      <c r="N311" s="531"/>
      <c r="O311" s="531"/>
      <c r="P311" s="531"/>
      <c r="Q311" s="524"/>
    </row>
    <row r="312" spans="2:17" s="527" customFormat="1" ht="13.5" x14ac:dyDescent="0.25">
      <c r="B312" s="518"/>
      <c r="C312" s="601"/>
      <c r="D312" s="257"/>
      <c r="E312" s="500" t="s">
        <v>576</v>
      </c>
      <c r="F312" s="493" t="s">
        <v>1842</v>
      </c>
      <c r="G312" s="257"/>
      <c r="H312" s="648">
        <f>+I312/3850</f>
        <v>2.6025974025974025E-2</v>
      </c>
      <c r="I312" s="1744">
        <v>100.2</v>
      </c>
      <c r="J312" s="531"/>
      <c r="K312" s="531"/>
      <c r="L312" s="531"/>
      <c r="M312" s="531"/>
      <c r="N312" s="531"/>
      <c r="O312" s="531"/>
      <c r="P312" s="531"/>
      <c r="Q312" s="524"/>
    </row>
    <row r="313" spans="2:17" s="527" customFormat="1" ht="13.5" x14ac:dyDescent="0.25">
      <c r="B313" s="518"/>
      <c r="C313" s="601"/>
      <c r="D313" s="257"/>
      <c r="E313" s="594" t="s">
        <v>33</v>
      </c>
      <c r="F313" s="490" t="s">
        <v>1995</v>
      </c>
      <c r="G313" s="257"/>
      <c r="H313" s="614"/>
      <c r="I313" s="1749"/>
      <c r="J313" s="531"/>
      <c r="K313" s="531"/>
      <c r="L313" s="531"/>
      <c r="M313" s="531"/>
      <c r="N313" s="531"/>
      <c r="O313" s="531"/>
      <c r="P313" s="531"/>
      <c r="Q313" s="524"/>
    </row>
    <row r="314" spans="2:17" s="527" customFormat="1" ht="13.5" x14ac:dyDescent="0.25">
      <c r="B314" s="518"/>
      <c r="C314" s="601"/>
      <c r="D314" s="257"/>
      <c r="E314" s="594"/>
      <c r="F314" s="490" t="s">
        <v>1007</v>
      </c>
      <c r="G314" s="257"/>
      <c r="H314" s="614"/>
      <c r="I314" s="1749"/>
      <c r="J314" s="531"/>
      <c r="K314" s="531"/>
      <c r="L314" s="531"/>
      <c r="M314" s="531"/>
      <c r="N314" s="531"/>
      <c r="O314" s="531"/>
      <c r="P314" s="531"/>
      <c r="Q314" s="524"/>
    </row>
    <row r="315" spans="2:17" s="527" customFormat="1" ht="13.5" x14ac:dyDescent="0.25">
      <c r="B315" s="518"/>
      <c r="C315" s="601"/>
      <c r="D315" s="257"/>
      <c r="E315" s="592"/>
      <c r="F315" s="587" t="s">
        <v>483</v>
      </c>
      <c r="G315" s="257"/>
      <c r="H315" s="614"/>
      <c r="I315" s="1749"/>
      <c r="J315" s="531"/>
      <c r="K315" s="531"/>
      <c r="L315" s="531"/>
      <c r="M315" s="531"/>
      <c r="N315" s="531"/>
      <c r="O315" s="531"/>
      <c r="P315" s="531"/>
      <c r="Q315" s="524"/>
    </row>
    <row r="316" spans="2:17" s="527" customFormat="1" ht="13.5" x14ac:dyDescent="0.25">
      <c r="B316" s="518"/>
      <c r="C316" s="601"/>
      <c r="D316" s="257"/>
      <c r="E316" s="500" t="s">
        <v>484</v>
      </c>
      <c r="F316" s="493" t="s">
        <v>485</v>
      </c>
      <c r="G316" s="257"/>
      <c r="H316" s="614"/>
      <c r="I316" s="1749"/>
      <c r="J316" s="531"/>
      <c r="K316" s="531"/>
      <c r="L316" s="531"/>
      <c r="M316" s="531"/>
      <c r="N316" s="531"/>
      <c r="O316" s="531"/>
      <c r="P316" s="531"/>
      <c r="Q316" s="524"/>
    </row>
    <row r="317" spans="2:17" s="527" customFormat="1" ht="13.5" x14ac:dyDescent="0.25">
      <c r="B317" s="518"/>
      <c r="C317" s="601"/>
      <c r="D317" s="257"/>
      <c r="E317" s="500"/>
      <c r="F317" s="493" t="s">
        <v>1846</v>
      </c>
      <c r="G317" s="257"/>
      <c r="H317" s="1757"/>
      <c r="I317" s="1758"/>
      <c r="J317" s="531"/>
      <c r="K317" s="531"/>
      <c r="L317" s="531"/>
      <c r="M317" s="531"/>
      <c r="N317" s="531"/>
      <c r="O317" s="531"/>
      <c r="P317" s="531"/>
      <c r="Q317" s="524"/>
    </row>
    <row r="318" spans="2:17" s="527" customFormat="1" ht="13.5" x14ac:dyDescent="0.25">
      <c r="B318" s="518"/>
      <c r="C318" s="601"/>
      <c r="D318" s="257"/>
      <c r="E318" s="284"/>
      <c r="F318" s="22" t="s">
        <v>1844</v>
      </c>
      <c r="G318" s="529"/>
      <c r="H318" s="614"/>
      <c r="I318" s="1749"/>
      <c r="J318" s="531"/>
      <c r="K318" s="531"/>
      <c r="L318" s="531"/>
      <c r="M318" s="531"/>
      <c r="N318" s="531"/>
      <c r="O318" s="531"/>
      <c r="P318" s="531"/>
      <c r="Q318" s="524"/>
    </row>
    <row r="319" spans="2:17" s="527" customFormat="1" ht="13.5" x14ac:dyDescent="0.25">
      <c r="B319" s="518"/>
      <c r="C319" s="601"/>
      <c r="D319" s="257"/>
      <c r="E319" s="500" t="s">
        <v>487</v>
      </c>
      <c r="F319" s="493" t="s">
        <v>1698</v>
      </c>
      <c r="G319" s="257"/>
      <c r="H319" s="614"/>
      <c r="I319" s="1749"/>
      <c r="J319" s="531"/>
      <c r="K319" s="531"/>
      <c r="L319" s="531"/>
      <c r="M319" s="531"/>
      <c r="N319" s="531"/>
      <c r="O319" s="531"/>
      <c r="P319" s="531"/>
      <c r="Q319" s="524"/>
    </row>
    <row r="320" spans="2:17" s="527" customFormat="1" ht="13.5" x14ac:dyDescent="0.25">
      <c r="B320" s="518"/>
      <c r="C320" s="601"/>
      <c r="D320" s="257"/>
      <c r="E320" s="500"/>
      <c r="F320" s="493" t="s">
        <v>1699</v>
      </c>
      <c r="G320" s="257"/>
      <c r="H320" s="614"/>
      <c r="I320" s="1749"/>
      <c r="J320" s="531"/>
      <c r="K320" s="531"/>
      <c r="L320" s="531"/>
      <c r="M320" s="531"/>
      <c r="N320" s="531"/>
      <c r="O320" s="531"/>
      <c r="P320" s="531"/>
      <c r="Q320" s="524"/>
    </row>
    <row r="321" spans="2:18" s="527" customFormat="1" ht="13.5" x14ac:dyDescent="0.25">
      <c r="B321" s="518"/>
      <c r="C321" s="601"/>
      <c r="D321" s="257"/>
      <c r="E321" s="500" t="s">
        <v>491</v>
      </c>
      <c r="F321" s="493" t="s">
        <v>1848</v>
      </c>
      <c r="G321" s="529"/>
      <c r="H321" s="614"/>
      <c r="I321" s="1749"/>
      <c r="J321" s="531"/>
      <c r="K321" s="531"/>
      <c r="L321" s="531"/>
      <c r="M321" s="531"/>
      <c r="N321" s="531"/>
      <c r="O321" s="531"/>
      <c r="P321" s="531"/>
      <c r="Q321" s="524"/>
    </row>
    <row r="322" spans="2:18" s="527" customFormat="1" ht="13.5" x14ac:dyDescent="0.25">
      <c r="B322" s="518"/>
      <c r="C322" s="601"/>
      <c r="D322" s="257"/>
      <c r="E322" s="500" t="s">
        <v>494</v>
      </c>
      <c r="F322" s="493" t="s">
        <v>495</v>
      </c>
      <c r="G322" s="257"/>
      <c r="H322" s="614"/>
      <c r="I322" s="1749"/>
      <c r="J322" s="531"/>
      <c r="K322" s="531"/>
      <c r="L322" s="531"/>
      <c r="M322" s="531"/>
      <c r="N322" s="531"/>
      <c r="O322" s="531"/>
      <c r="P322" s="531"/>
      <c r="Q322" s="524"/>
    </row>
    <row r="323" spans="2:18" s="527" customFormat="1" ht="13.5" x14ac:dyDescent="0.25">
      <c r="B323" s="518"/>
      <c r="C323" s="601"/>
      <c r="D323" s="257"/>
      <c r="E323" s="500"/>
      <c r="F323" s="493" t="s">
        <v>446</v>
      </c>
      <c r="G323" s="257"/>
      <c r="H323" s="614"/>
      <c r="I323" s="1749"/>
      <c r="J323" s="531"/>
      <c r="K323" s="531"/>
      <c r="L323" s="531"/>
      <c r="M323" s="531"/>
      <c r="N323" s="531"/>
      <c r="O323" s="531"/>
      <c r="P323" s="531"/>
      <c r="Q323" s="524"/>
    </row>
    <row r="324" spans="2:18" s="527" customFormat="1" ht="13.5" x14ac:dyDescent="0.25">
      <c r="B324" s="518"/>
      <c r="C324" s="601"/>
      <c r="D324" s="257"/>
      <c r="E324" s="500" t="s">
        <v>496</v>
      </c>
      <c r="F324" s="493" t="s">
        <v>1653</v>
      </c>
      <c r="G324" s="257"/>
      <c r="H324" s="648">
        <f>+I324/3850</f>
        <v>7.2155844155844154E-2</v>
      </c>
      <c r="I324" s="1744">
        <v>277.8</v>
      </c>
      <c r="J324" s="531"/>
      <c r="K324" s="531"/>
      <c r="L324" s="531"/>
      <c r="M324" s="531"/>
      <c r="N324" s="531"/>
      <c r="O324" s="531"/>
      <c r="P324" s="531"/>
      <c r="Q324" s="524"/>
    </row>
    <row r="325" spans="2:18" s="527" customFormat="1" ht="13.5" x14ac:dyDescent="0.25">
      <c r="B325" s="518"/>
      <c r="C325" s="601"/>
      <c r="D325" s="257"/>
      <c r="E325" s="500" t="s">
        <v>498</v>
      </c>
      <c r="F325" s="493" t="s">
        <v>577</v>
      </c>
      <c r="G325" s="257"/>
      <c r="H325" s="614"/>
      <c r="I325" s="1749"/>
      <c r="J325" s="531"/>
      <c r="K325" s="531"/>
      <c r="L325" s="531"/>
      <c r="M325" s="531"/>
      <c r="N325" s="531"/>
      <c r="O325" s="531"/>
      <c r="P325" s="531"/>
      <c r="Q325" s="524"/>
    </row>
    <row r="326" spans="2:18" s="527" customFormat="1" ht="13.5" x14ac:dyDescent="0.25">
      <c r="B326" s="518"/>
      <c r="C326" s="601"/>
      <c r="D326" s="257"/>
      <c r="E326" s="592"/>
      <c r="F326" s="493" t="s">
        <v>578</v>
      </c>
      <c r="G326" s="257"/>
      <c r="H326" s="614"/>
      <c r="I326" s="1749"/>
      <c r="J326" s="531"/>
      <c r="K326" s="531"/>
      <c r="L326" s="531"/>
      <c r="M326" s="531"/>
      <c r="N326" s="531"/>
      <c r="O326" s="531"/>
      <c r="P326" s="531"/>
      <c r="Q326" s="524"/>
    </row>
    <row r="327" spans="2:18" s="527" customFormat="1" ht="13.5" x14ac:dyDescent="0.25">
      <c r="B327" s="518"/>
      <c r="C327" s="601"/>
      <c r="D327" s="257"/>
      <c r="E327" s="592"/>
      <c r="F327" s="493" t="s">
        <v>579</v>
      </c>
      <c r="G327" s="257"/>
      <c r="H327" s="614"/>
      <c r="I327" s="1749"/>
      <c r="J327" s="531"/>
      <c r="K327" s="531"/>
      <c r="L327" s="531"/>
      <c r="M327" s="531"/>
      <c r="N327" s="531"/>
      <c r="O327" s="531"/>
      <c r="P327" s="531"/>
      <c r="Q327" s="524"/>
    </row>
    <row r="328" spans="2:18" s="527" customFormat="1" ht="13.5" x14ac:dyDescent="0.25">
      <c r="B328" s="518"/>
      <c r="C328" s="601"/>
      <c r="D328" s="257"/>
      <c r="E328" s="592"/>
      <c r="F328" s="493" t="s">
        <v>580</v>
      </c>
      <c r="G328" s="257"/>
      <c r="H328" s="614"/>
      <c r="I328" s="1749"/>
      <c r="J328" s="531"/>
      <c r="K328" s="531"/>
      <c r="L328" s="531"/>
      <c r="M328" s="531"/>
      <c r="N328" s="531"/>
      <c r="O328" s="531"/>
      <c r="P328" s="531"/>
      <c r="Q328" s="524"/>
    </row>
    <row r="329" spans="2:18" s="527" customFormat="1" ht="13.5" x14ac:dyDescent="0.25">
      <c r="B329" s="518"/>
      <c r="C329" s="601"/>
      <c r="D329" s="257"/>
      <c r="E329" s="592"/>
      <c r="F329" s="493" t="s">
        <v>443</v>
      </c>
      <c r="G329" s="257"/>
      <c r="H329" s="614"/>
      <c r="I329" s="1749"/>
      <c r="J329" s="531"/>
      <c r="K329" s="531"/>
      <c r="L329" s="531"/>
      <c r="M329" s="531"/>
      <c r="N329" s="531"/>
      <c r="O329" s="531"/>
      <c r="P329" s="531"/>
      <c r="Q329" s="524"/>
    </row>
    <row r="330" spans="2:18" s="527" customFormat="1" ht="13.5" x14ac:dyDescent="0.25">
      <c r="B330" s="518"/>
      <c r="C330" s="601"/>
      <c r="D330" s="257"/>
      <c r="E330" s="44"/>
      <c r="F330" s="493" t="s">
        <v>581</v>
      </c>
      <c r="G330" s="257"/>
      <c r="H330" s="614"/>
      <c r="I330" s="1749"/>
      <c r="J330" s="531"/>
      <c r="K330" s="531"/>
      <c r="L330" s="531"/>
      <c r="M330" s="531"/>
      <c r="N330" s="531"/>
      <c r="O330" s="531"/>
      <c r="P330" s="531"/>
      <c r="Q330" s="524"/>
    </row>
    <row r="331" spans="2:18" s="527" customFormat="1" ht="13.5" x14ac:dyDescent="0.25">
      <c r="B331" s="518"/>
      <c r="C331" s="532"/>
      <c r="D331" s="367"/>
      <c r="E331" s="284"/>
      <c r="F331" s="22" t="s">
        <v>582</v>
      </c>
      <c r="G331" s="258"/>
      <c r="H331" s="1753"/>
      <c r="I331" s="1754"/>
      <c r="J331" s="524"/>
      <c r="K331" s="528"/>
      <c r="L331" s="528"/>
      <c r="M331" s="528"/>
      <c r="N331" s="528"/>
      <c r="O331" s="528"/>
      <c r="P331" s="528"/>
      <c r="Q331" s="524"/>
      <c r="R331" s="592"/>
    </row>
    <row r="332" spans="2:18" s="527" customFormat="1" ht="13.5" x14ac:dyDescent="0.25">
      <c r="B332" s="518"/>
      <c r="C332" s="601"/>
      <c r="D332" s="257"/>
      <c r="E332" s="44"/>
      <c r="F332" s="490" t="s">
        <v>497</v>
      </c>
      <c r="G332" s="257"/>
      <c r="H332" s="614"/>
      <c r="I332" s="1749"/>
      <c r="J332" s="531"/>
      <c r="K332" s="531"/>
      <c r="L332" s="531"/>
      <c r="M332" s="531"/>
      <c r="N332" s="531"/>
      <c r="O332" s="531"/>
      <c r="P332" s="531"/>
      <c r="Q332" s="524"/>
    </row>
    <row r="333" spans="2:18" s="527" customFormat="1" ht="13.5" x14ac:dyDescent="0.25">
      <c r="B333" s="518"/>
      <c r="C333" s="601"/>
      <c r="D333" s="257"/>
      <c r="E333" s="44" t="s">
        <v>506</v>
      </c>
      <c r="F333" s="493" t="s">
        <v>499</v>
      </c>
      <c r="G333" s="257"/>
      <c r="H333" s="614"/>
      <c r="I333" s="1749"/>
      <c r="J333" s="531"/>
      <c r="K333" s="531"/>
      <c r="L333" s="531"/>
      <c r="M333" s="531"/>
      <c r="N333" s="531"/>
      <c r="O333" s="531"/>
      <c r="P333" s="531"/>
      <c r="Q333" s="524"/>
    </row>
    <row r="334" spans="2:18" s="527" customFormat="1" ht="13.5" x14ac:dyDescent="0.25">
      <c r="B334" s="518"/>
      <c r="C334" s="601"/>
      <c r="D334" s="257"/>
      <c r="E334" s="44"/>
      <c r="F334" s="493" t="s">
        <v>530</v>
      </c>
      <c r="G334" s="257"/>
      <c r="H334" s="614"/>
      <c r="I334" s="1749"/>
      <c r="J334" s="531"/>
      <c r="K334" s="531"/>
      <c r="L334" s="531"/>
      <c r="M334" s="531"/>
      <c r="N334" s="531"/>
      <c r="O334" s="531"/>
      <c r="P334" s="531"/>
      <c r="Q334" s="524"/>
    </row>
    <row r="335" spans="2:18" s="527" customFormat="1" ht="13.5" x14ac:dyDescent="0.25">
      <c r="B335" s="518"/>
      <c r="C335" s="601"/>
      <c r="D335" s="257"/>
      <c r="E335" s="44"/>
      <c r="F335" s="493" t="s">
        <v>1705</v>
      </c>
      <c r="G335" s="257"/>
      <c r="H335" s="614"/>
      <c r="I335" s="1749"/>
      <c r="J335" s="531"/>
      <c r="K335" s="531"/>
      <c r="L335" s="531"/>
      <c r="M335" s="531"/>
      <c r="N335" s="531"/>
      <c r="O335" s="531"/>
      <c r="P335" s="531"/>
      <c r="Q335" s="524"/>
    </row>
    <row r="336" spans="2:18" s="527" customFormat="1" ht="13.5" x14ac:dyDescent="0.25">
      <c r="B336" s="518"/>
      <c r="C336" s="601"/>
      <c r="D336" s="257"/>
      <c r="E336" s="500"/>
      <c r="F336" s="493" t="s">
        <v>583</v>
      </c>
      <c r="G336" s="257"/>
      <c r="H336" s="614"/>
      <c r="I336" s="1749"/>
      <c r="J336" s="531"/>
      <c r="K336" s="531"/>
      <c r="L336" s="531"/>
      <c r="M336" s="531"/>
      <c r="N336" s="531"/>
      <c r="O336" s="531"/>
      <c r="P336" s="531"/>
      <c r="Q336" s="524"/>
    </row>
    <row r="337" spans="2:17" s="527" customFormat="1" ht="13.5" x14ac:dyDescent="0.25">
      <c r="B337" s="518"/>
      <c r="C337" s="601"/>
      <c r="D337" s="257"/>
      <c r="E337" s="500"/>
      <c r="F337" s="493" t="s">
        <v>584</v>
      </c>
      <c r="G337" s="257"/>
      <c r="H337" s="614"/>
      <c r="I337" s="1749"/>
      <c r="J337" s="531"/>
      <c r="K337" s="531"/>
      <c r="L337" s="531"/>
      <c r="M337" s="531"/>
      <c r="N337" s="531"/>
      <c r="O337" s="531"/>
      <c r="P337" s="531"/>
      <c r="Q337" s="524"/>
    </row>
    <row r="338" spans="2:17" s="527" customFormat="1" ht="13.5" x14ac:dyDescent="0.25">
      <c r="B338" s="518"/>
      <c r="C338" s="601"/>
      <c r="D338" s="257"/>
      <c r="E338" s="500"/>
      <c r="F338" s="493" t="s">
        <v>565</v>
      </c>
      <c r="G338" s="257"/>
      <c r="H338" s="614"/>
      <c r="I338" s="1749"/>
      <c r="J338" s="531"/>
      <c r="K338" s="531"/>
      <c r="L338" s="531"/>
      <c r="M338" s="531"/>
      <c r="N338" s="531"/>
      <c r="O338" s="531"/>
      <c r="P338" s="531"/>
      <c r="Q338" s="524"/>
    </row>
    <row r="339" spans="2:17" s="527" customFormat="1" ht="13.5" x14ac:dyDescent="0.25">
      <c r="B339" s="518"/>
      <c r="C339" s="601"/>
      <c r="D339" s="257"/>
      <c r="E339" s="500"/>
      <c r="F339" s="493" t="s">
        <v>585</v>
      </c>
      <c r="G339" s="257"/>
      <c r="H339" s="614"/>
      <c r="I339" s="1749"/>
      <c r="J339" s="531"/>
      <c r="K339" s="531"/>
      <c r="L339" s="531"/>
      <c r="M339" s="531"/>
      <c r="N339" s="531"/>
      <c r="O339" s="531"/>
      <c r="P339" s="531"/>
      <c r="Q339" s="524"/>
    </row>
    <row r="340" spans="2:17" s="527" customFormat="1" ht="13.5" x14ac:dyDescent="0.25">
      <c r="B340" s="518"/>
      <c r="C340" s="601"/>
      <c r="D340" s="257"/>
      <c r="E340" s="500"/>
      <c r="F340" s="493" t="s">
        <v>2270</v>
      </c>
      <c r="G340" s="257"/>
      <c r="H340" s="614"/>
      <c r="I340" s="1749"/>
      <c r="J340" s="531"/>
      <c r="K340" s="531"/>
      <c r="L340" s="531"/>
      <c r="M340" s="531"/>
      <c r="N340" s="531"/>
      <c r="O340" s="531"/>
      <c r="P340" s="531"/>
      <c r="Q340" s="524"/>
    </row>
    <row r="341" spans="2:17" s="527" customFormat="1" ht="13.5" x14ac:dyDescent="0.25">
      <c r="B341" s="518"/>
      <c r="C341" s="601"/>
      <c r="D341" s="257"/>
      <c r="E341" s="500"/>
      <c r="F341" s="493" t="s">
        <v>567</v>
      </c>
      <c r="G341" s="257"/>
      <c r="H341" s="614"/>
      <c r="I341" s="1749"/>
      <c r="J341" s="531"/>
      <c r="K341" s="531"/>
      <c r="L341" s="531"/>
      <c r="M341" s="531"/>
      <c r="N341" s="531"/>
      <c r="O341" s="531"/>
      <c r="P341" s="531"/>
      <c r="Q341" s="524"/>
    </row>
    <row r="342" spans="2:17" s="527" customFormat="1" ht="13.5" x14ac:dyDescent="0.25">
      <c r="B342" s="518"/>
      <c r="C342" s="601"/>
      <c r="D342" s="257"/>
      <c r="E342" s="592"/>
      <c r="F342" s="490" t="s">
        <v>505</v>
      </c>
      <c r="G342" s="257"/>
      <c r="H342" s="614"/>
      <c r="I342" s="1749"/>
      <c r="J342" s="531"/>
      <c r="K342" s="531"/>
      <c r="L342" s="531"/>
      <c r="M342" s="531"/>
      <c r="N342" s="531"/>
      <c r="O342" s="531"/>
      <c r="P342" s="531"/>
      <c r="Q342" s="524"/>
    </row>
    <row r="343" spans="2:17" s="527" customFormat="1" ht="13.5" x14ac:dyDescent="0.25">
      <c r="B343" s="518"/>
      <c r="C343" s="601"/>
      <c r="D343" s="257"/>
      <c r="E343" s="528" t="s">
        <v>508</v>
      </c>
      <c r="F343" s="493" t="s">
        <v>575</v>
      </c>
      <c r="G343" s="257"/>
      <c r="H343" s="614"/>
      <c r="I343" s="1749"/>
      <c r="J343" s="531"/>
      <c r="K343" s="531"/>
      <c r="L343" s="531"/>
      <c r="M343" s="531"/>
      <c r="N343" s="531"/>
      <c r="O343" s="531"/>
      <c r="P343" s="531"/>
      <c r="Q343" s="524"/>
    </row>
    <row r="344" spans="2:17" s="527" customFormat="1" ht="13.5" x14ac:dyDescent="0.25">
      <c r="B344" s="518"/>
      <c r="C344" s="601"/>
      <c r="D344" s="257"/>
      <c r="E344" s="528" t="s">
        <v>511</v>
      </c>
      <c r="F344" s="493" t="s">
        <v>509</v>
      </c>
      <c r="G344" s="257"/>
      <c r="H344" s="614"/>
      <c r="I344" s="1749"/>
      <c r="J344" s="531"/>
      <c r="K344" s="531"/>
      <c r="L344" s="531"/>
      <c r="M344" s="531"/>
      <c r="N344" s="531"/>
      <c r="O344" s="531"/>
      <c r="P344" s="531"/>
      <c r="Q344" s="524"/>
    </row>
    <row r="345" spans="2:17" s="527" customFormat="1" ht="13.5" x14ac:dyDescent="0.25">
      <c r="B345" s="518"/>
      <c r="C345" s="601"/>
      <c r="D345" s="257"/>
      <c r="E345" s="500"/>
      <c r="F345" s="493" t="s">
        <v>510</v>
      </c>
      <c r="G345" s="257"/>
      <c r="H345" s="614"/>
      <c r="I345" s="1749"/>
      <c r="J345" s="531"/>
      <c r="K345" s="531"/>
      <c r="L345" s="531"/>
      <c r="M345" s="531"/>
      <c r="N345" s="531"/>
      <c r="O345" s="531"/>
      <c r="P345" s="531"/>
      <c r="Q345" s="524"/>
    </row>
    <row r="346" spans="2:17" s="527" customFormat="1" ht="13.5" x14ac:dyDescent="0.25">
      <c r="B346" s="518"/>
      <c r="C346" s="601"/>
      <c r="D346" s="257"/>
      <c r="E346" s="500" t="s">
        <v>520</v>
      </c>
      <c r="F346" s="493" t="s">
        <v>1842</v>
      </c>
      <c r="G346" s="257"/>
      <c r="H346" s="648">
        <f>+I346/3850</f>
        <v>2.3038961038961039E-2</v>
      </c>
      <c r="I346" s="1744">
        <v>88.7</v>
      </c>
      <c r="J346" s="531"/>
      <c r="K346" s="531"/>
      <c r="L346" s="531"/>
      <c r="M346" s="531"/>
      <c r="N346" s="531"/>
      <c r="O346" s="531"/>
      <c r="P346" s="531"/>
      <c r="Q346" s="524"/>
    </row>
    <row r="347" spans="2:17" s="527" customFormat="1" ht="13.5" x14ac:dyDescent="0.25">
      <c r="B347" s="518"/>
      <c r="C347" s="601"/>
      <c r="D347" s="257"/>
      <c r="E347" s="594" t="s">
        <v>36</v>
      </c>
      <c r="F347" s="490" t="s">
        <v>586</v>
      </c>
      <c r="G347" s="257"/>
      <c r="H347" s="614"/>
      <c r="I347" s="1749"/>
      <c r="J347" s="531"/>
      <c r="K347" s="531"/>
      <c r="L347" s="531"/>
      <c r="M347" s="531"/>
      <c r="N347" s="531"/>
      <c r="O347" s="531"/>
      <c r="P347" s="531"/>
      <c r="Q347" s="524"/>
    </row>
    <row r="348" spans="2:17" s="527" customFormat="1" ht="13.5" x14ac:dyDescent="0.25">
      <c r="B348" s="518"/>
      <c r="C348" s="601"/>
      <c r="D348" s="257"/>
      <c r="E348" s="596"/>
      <c r="F348" s="490" t="s">
        <v>587</v>
      </c>
      <c r="G348" s="257"/>
      <c r="H348" s="614"/>
      <c r="I348" s="1749"/>
      <c r="J348" s="531"/>
      <c r="K348" s="531"/>
      <c r="L348" s="531"/>
      <c r="M348" s="531"/>
      <c r="N348" s="531"/>
      <c r="O348" s="531"/>
      <c r="P348" s="531"/>
      <c r="Q348" s="524"/>
    </row>
    <row r="349" spans="2:17" s="527" customFormat="1" ht="13.5" x14ac:dyDescent="0.25">
      <c r="B349" s="518"/>
      <c r="C349" s="601"/>
      <c r="D349" s="257"/>
      <c r="E349" s="596"/>
      <c r="F349" s="490" t="s">
        <v>588</v>
      </c>
      <c r="G349" s="257"/>
      <c r="H349" s="614"/>
      <c r="I349" s="1749"/>
      <c r="J349" s="531"/>
      <c r="K349" s="531"/>
      <c r="L349" s="531"/>
      <c r="M349" s="531"/>
      <c r="N349" s="531"/>
      <c r="O349" s="531"/>
      <c r="P349" s="531"/>
      <c r="Q349" s="524"/>
    </row>
    <row r="350" spans="2:17" s="527" customFormat="1" ht="13.5" x14ac:dyDescent="0.25">
      <c r="B350" s="518"/>
      <c r="C350" s="601"/>
      <c r="D350" s="257"/>
      <c r="E350" s="596"/>
      <c r="F350" s="490" t="s">
        <v>482</v>
      </c>
      <c r="G350" s="257"/>
      <c r="H350" s="614"/>
      <c r="I350" s="1749"/>
      <c r="J350" s="531"/>
      <c r="K350" s="531"/>
      <c r="L350" s="531"/>
      <c r="M350" s="531"/>
      <c r="N350" s="531"/>
      <c r="O350" s="531"/>
      <c r="P350" s="531"/>
      <c r="Q350" s="524"/>
    </row>
    <row r="351" spans="2:17" s="527" customFormat="1" ht="13.5" x14ac:dyDescent="0.25">
      <c r="B351" s="518"/>
      <c r="C351" s="601"/>
      <c r="D351" s="257"/>
      <c r="E351" s="592"/>
      <c r="F351" s="587" t="s">
        <v>483</v>
      </c>
      <c r="G351" s="257"/>
      <c r="H351" s="614"/>
      <c r="I351" s="1749"/>
      <c r="J351" s="531"/>
      <c r="K351" s="531"/>
      <c r="L351" s="531"/>
      <c r="M351" s="531"/>
      <c r="N351" s="531"/>
      <c r="O351" s="531"/>
      <c r="P351" s="531"/>
      <c r="Q351" s="524"/>
    </row>
    <row r="352" spans="2:17" s="527" customFormat="1" ht="13.5" x14ac:dyDescent="0.25">
      <c r="B352" s="518"/>
      <c r="C352" s="601"/>
      <c r="D352" s="257"/>
      <c r="E352" s="500" t="s">
        <v>484</v>
      </c>
      <c r="F352" s="493" t="s">
        <v>485</v>
      </c>
      <c r="G352" s="257"/>
      <c r="H352" s="614"/>
      <c r="I352" s="1749"/>
      <c r="J352" s="531"/>
      <c r="K352" s="531"/>
      <c r="L352" s="531"/>
      <c r="M352" s="531"/>
      <c r="N352" s="531"/>
      <c r="O352" s="531"/>
      <c r="P352" s="531"/>
      <c r="Q352" s="524"/>
    </row>
    <row r="353" spans="2:18" s="527" customFormat="1" ht="13.5" x14ac:dyDescent="0.25">
      <c r="B353" s="518"/>
      <c r="C353" s="601"/>
      <c r="D353" s="257"/>
      <c r="E353" s="500"/>
      <c r="F353" s="493" t="s">
        <v>1846</v>
      </c>
      <c r="G353" s="257"/>
      <c r="H353" s="614"/>
      <c r="I353" s="1749"/>
      <c r="J353" s="531"/>
      <c r="K353" s="531"/>
      <c r="L353" s="531"/>
      <c r="M353" s="531"/>
      <c r="N353" s="531"/>
      <c r="O353" s="531"/>
      <c r="P353" s="531"/>
      <c r="Q353" s="524"/>
    </row>
    <row r="354" spans="2:18" s="527" customFormat="1" ht="13.5" x14ac:dyDescent="0.25">
      <c r="B354" s="539"/>
      <c r="C354" s="603"/>
      <c r="D354" s="297"/>
      <c r="E354" s="913"/>
      <c r="F354" s="368" t="s">
        <v>1844</v>
      </c>
      <c r="G354" s="542"/>
      <c r="H354" s="618"/>
      <c r="I354" s="1750"/>
      <c r="J354" s="546"/>
      <c r="K354" s="546"/>
      <c r="L354" s="546"/>
      <c r="M354" s="546"/>
      <c r="N354" s="546"/>
      <c r="O354" s="546"/>
      <c r="P354" s="546"/>
      <c r="Q354" s="545"/>
    </row>
    <row r="355" spans="2:18" s="527" customFormat="1" ht="13.5" x14ac:dyDescent="0.25">
      <c r="B355" s="518"/>
      <c r="C355" s="601"/>
      <c r="D355" s="257"/>
      <c r="E355" s="500" t="s">
        <v>487</v>
      </c>
      <c r="F355" s="493" t="s">
        <v>1698</v>
      </c>
      <c r="G355" s="257"/>
      <c r="H355" s="614"/>
      <c r="I355" s="1749"/>
      <c r="J355" s="531"/>
      <c r="K355" s="531"/>
      <c r="L355" s="531"/>
      <c r="M355" s="531"/>
      <c r="N355" s="531"/>
      <c r="O355" s="531"/>
      <c r="P355" s="531"/>
      <c r="Q355" s="524"/>
    </row>
    <row r="356" spans="2:18" s="527" customFormat="1" ht="13.5" x14ac:dyDescent="0.25">
      <c r="B356" s="518"/>
      <c r="C356" s="601"/>
      <c r="D356" s="257"/>
      <c r="E356" s="500"/>
      <c r="F356" s="493" t="s">
        <v>1699</v>
      </c>
      <c r="G356" s="257"/>
      <c r="H356" s="614"/>
      <c r="I356" s="1749"/>
      <c r="J356" s="531"/>
      <c r="K356" s="531"/>
      <c r="L356" s="531"/>
      <c r="M356" s="531"/>
      <c r="N356" s="531"/>
      <c r="O356" s="531"/>
      <c r="P356" s="531"/>
      <c r="Q356" s="524"/>
    </row>
    <row r="357" spans="2:18" s="527" customFormat="1" ht="13.5" x14ac:dyDescent="0.25">
      <c r="B357" s="518"/>
      <c r="C357" s="601"/>
      <c r="D357" s="257"/>
      <c r="E357" s="500" t="s">
        <v>491</v>
      </c>
      <c r="F357" s="493" t="s">
        <v>1848</v>
      </c>
      <c r="G357" s="257"/>
      <c r="H357" s="614"/>
      <c r="I357" s="1749"/>
      <c r="J357" s="531"/>
      <c r="K357" s="531"/>
      <c r="L357" s="531"/>
      <c r="M357" s="531"/>
      <c r="N357" s="531"/>
      <c r="O357" s="531"/>
      <c r="P357" s="531"/>
      <c r="Q357" s="524"/>
    </row>
    <row r="358" spans="2:18" s="527" customFormat="1" ht="13.5" x14ac:dyDescent="0.25">
      <c r="B358" s="518"/>
      <c r="C358" s="601"/>
      <c r="D358" s="257"/>
      <c r="E358" s="500" t="s">
        <v>494</v>
      </c>
      <c r="F358" s="493" t="s">
        <v>495</v>
      </c>
      <c r="G358" s="257"/>
      <c r="H358" s="614"/>
      <c r="I358" s="1749"/>
      <c r="J358" s="531"/>
      <c r="K358" s="531"/>
      <c r="L358" s="531"/>
      <c r="M358" s="531"/>
      <c r="N358" s="531"/>
      <c r="O358" s="531"/>
      <c r="P358" s="531"/>
      <c r="Q358" s="524"/>
    </row>
    <row r="359" spans="2:18" s="527" customFormat="1" ht="13.5" x14ac:dyDescent="0.25">
      <c r="B359" s="518"/>
      <c r="C359" s="532"/>
      <c r="D359" s="367"/>
      <c r="E359" s="589"/>
      <c r="F359" s="22" t="s">
        <v>446</v>
      </c>
      <c r="G359" s="258"/>
      <c r="H359" s="1753"/>
      <c r="I359" s="1754"/>
      <c r="J359" s="528"/>
      <c r="K359" s="528"/>
      <c r="L359" s="528"/>
      <c r="M359" s="528"/>
      <c r="N359" s="528"/>
      <c r="O359" s="528"/>
      <c r="P359" s="528"/>
      <c r="Q359" s="524"/>
      <c r="R359" s="592"/>
    </row>
    <row r="360" spans="2:18" s="527" customFormat="1" ht="13.5" x14ac:dyDescent="0.25">
      <c r="B360" s="518"/>
      <c r="C360" s="601"/>
      <c r="D360" s="257"/>
      <c r="E360" s="500" t="s">
        <v>496</v>
      </c>
      <c r="F360" s="493" t="s">
        <v>1653</v>
      </c>
      <c r="G360" s="257"/>
      <c r="H360" s="648">
        <f>+I360/3850</f>
        <v>0.13402597402597402</v>
      </c>
      <c r="I360" s="1744">
        <v>516</v>
      </c>
      <c r="J360" s="531"/>
      <c r="K360" s="531"/>
      <c r="L360" s="531"/>
      <c r="M360" s="531"/>
      <c r="N360" s="531"/>
      <c r="O360" s="531"/>
      <c r="P360" s="531"/>
      <c r="Q360" s="524"/>
    </row>
    <row r="361" spans="2:18" s="527" customFormat="1" ht="13.5" x14ac:dyDescent="0.25">
      <c r="B361" s="518"/>
      <c r="C361" s="601"/>
      <c r="D361" s="257"/>
      <c r="E361" s="500" t="s">
        <v>498</v>
      </c>
      <c r="F361" s="493" t="s">
        <v>589</v>
      </c>
      <c r="G361" s="257"/>
      <c r="H361" s="614"/>
      <c r="I361" s="1749"/>
      <c r="J361" s="531"/>
      <c r="K361" s="531"/>
      <c r="L361" s="531"/>
      <c r="M361" s="531"/>
      <c r="N361" s="531"/>
      <c r="O361" s="531"/>
      <c r="P361" s="531"/>
      <c r="Q361" s="524"/>
    </row>
    <row r="362" spans="2:18" s="527" customFormat="1" ht="13.5" x14ac:dyDescent="0.25">
      <c r="B362" s="518"/>
      <c r="C362" s="601"/>
      <c r="D362" s="257"/>
      <c r="E362" s="500"/>
      <c r="F362" s="493" t="s">
        <v>590</v>
      </c>
      <c r="G362" s="257"/>
      <c r="H362" s="614"/>
      <c r="I362" s="1749"/>
      <c r="J362" s="531"/>
      <c r="K362" s="531"/>
      <c r="L362" s="531"/>
      <c r="M362" s="531"/>
      <c r="N362" s="531"/>
      <c r="O362" s="531"/>
      <c r="P362" s="531"/>
      <c r="Q362" s="524"/>
    </row>
    <row r="363" spans="2:18" s="527" customFormat="1" ht="13.5" x14ac:dyDescent="0.25">
      <c r="B363" s="518"/>
      <c r="C363" s="601"/>
      <c r="D363" s="257"/>
      <c r="E363" s="500"/>
      <c r="F363" s="493" t="s">
        <v>591</v>
      </c>
      <c r="G363" s="257"/>
      <c r="H363" s="614"/>
      <c r="I363" s="1749"/>
      <c r="J363" s="531"/>
      <c r="K363" s="531"/>
      <c r="L363" s="531"/>
      <c r="M363" s="531"/>
      <c r="N363" s="531"/>
      <c r="O363" s="531"/>
      <c r="P363" s="531"/>
      <c r="Q363" s="524"/>
    </row>
    <row r="364" spans="2:18" s="527" customFormat="1" ht="13.5" x14ac:dyDescent="0.25">
      <c r="B364" s="518"/>
      <c r="C364" s="601"/>
      <c r="D364" s="257"/>
      <c r="E364" s="500"/>
      <c r="F364" s="493" t="s">
        <v>592</v>
      </c>
      <c r="G364" s="257"/>
      <c r="H364" s="614"/>
      <c r="I364" s="1749"/>
      <c r="J364" s="531"/>
      <c r="K364" s="531"/>
      <c r="L364" s="531"/>
      <c r="M364" s="531"/>
      <c r="N364" s="531"/>
      <c r="O364" s="531"/>
      <c r="P364" s="531"/>
      <c r="Q364" s="524"/>
    </row>
    <row r="365" spans="2:18" s="527" customFormat="1" ht="13.5" x14ac:dyDescent="0.25">
      <c r="B365" s="518"/>
      <c r="C365" s="601"/>
      <c r="D365" s="257"/>
      <c r="E365" s="500"/>
      <c r="F365" s="490" t="s">
        <v>497</v>
      </c>
      <c r="G365" s="257"/>
      <c r="H365" s="614"/>
      <c r="I365" s="1749"/>
      <c r="J365" s="531"/>
      <c r="K365" s="531"/>
      <c r="L365" s="531"/>
      <c r="M365" s="531"/>
      <c r="N365" s="531"/>
      <c r="O365" s="531"/>
      <c r="P365" s="531"/>
      <c r="Q365" s="524"/>
    </row>
    <row r="366" spans="2:18" s="527" customFormat="1" ht="13.5" x14ac:dyDescent="0.25">
      <c r="B366" s="518"/>
      <c r="C366" s="532"/>
      <c r="D366" s="367"/>
      <c r="E366" s="589" t="s">
        <v>506</v>
      </c>
      <c r="F366" s="22" t="s">
        <v>499</v>
      </c>
      <c r="G366" s="258"/>
      <c r="H366" s="1753"/>
      <c r="I366" s="1754"/>
      <c r="J366" s="528"/>
      <c r="K366" s="528"/>
      <c r="L366" s="528"/>
      <c r="M366" s="528"/>
      <c r="N366" s="528"/>
      <c r="O366" s="528"/>
      <c r="P366" s="528"/>
      <c r="Q366" s="524"/>
      <c r="R366" s="592"/>
    </row>
    <row r="367" spans="2:18" s="527" customFormat="1" ht="13.5" x14ac:dyDescent="0.25">
      <c r="B367" s="518"/>
      <c r="C367" s="601"/>
      <c r="D367" s="257"/>
      <c r="E367" s="500"/>
      <c r="F367" s="493" t="s">
        <v>593</v>
      </c>
      <c r="G367" s="257"/>
      <c r="H367" s="614"/>
      <c r="I367" s="1749"/>
      <c r="J367" s="531"/>
      <c r="K367" s="531"/>
      <c r="L367" s="531"/>
      <c r="M367" s="531"/>
      <c r="N367" s="531"/>
      <c r="O367" s="531"/>
      <c r="P367" s="531"/>
      <c r="Q367" s="524"/>
    </row>
    <row r="368" spans="2:18" s="527" customFormat="1" ht="13.5" x14ac:dyDescent="0.25">
      <c r="B368" s="518"/>
      <c r="C368" s="601"/>
      <c r="D368" s="257"/>
      <c r="E368" s="500"/>
      <c r="F368" s="493" t="s">
        <v>594</v>
      </c>
      <c r="G368" s="257"/>
      <c r="H368" s="614"/>
      <c r="I368" s="1749"/>
      <c r="J368" s="531"/>
      <c r="K368" s="531"/>
      <c r="L368" s="531"/>
      <c r="M368" s="531"/>
      <c r="N368" s="531"/>
      <c r="O368" s="531"/>
      <c r="P368" s="531"/>
      <c r="Q368" s="524"/>
    </row>
    <row r="369" spans="2:17" s="527" customFormat="1" ht="13.5" x14ac:dyDescent="0.25">
      <c r="B369" s="518"/>
      <c r="C369" s="601"/>
      <c r="D369" s="257"/>
      <c r="E369" s="500"/>
      <c r="F369" s="493" t="s">
        <v>559</v>
      </c>
      <c r="G369" s="257"/>
      <c r="H369" s="614"/>
      <c r="I369" s="1749"/>
      <c r="J369" s="531"/>
      <c r="K369" s="531"/>
      <c r="L369" s="531"/>
      <c r="M369" s="531"/>
      <c r="N369" s="531"/>
      <c r="O369" s="531"/>
      <c r="P369" s="531"/>
      <c r="Q369" s="524"/>
    </row>
    <row r="370" spans="2:17" s="527" customFormat="1" ht="13.5" x14ac:dyDescent="0.25">
      <c r="B370" s="518"/>
      <c r="C370" s="601"/>
      <c r="D370" s="257"/>
      <c r="E370" s="500"/>
      <c r="F370" s="493" t="s">
        <v>560</v>
      </c>
      <c r="G370" s="257"/>
      <c r="H370" s="614"/>
      <c r="I370" s="1749"/>
      <c r="J370" s="531"/>
      <c r="K370" s="531"/>
      <c r="L370" s="531"/>
      <c r="M370" s="531"/>
      <c r="N370" s="531"/>
      <c r="O370" s="531"/>
      <c r="P370" s="531"/>
      <c r="Q370" s="524"/>
    </row>
    <row r="371" spans="2:17" s="527" customFormat="1" ht="13.5" x14ac:dyDescent="0.25">
      <c r="B371" s="518"/>
      <c r="C371" s="601"/>
      <c r="D371" s="257"/>
      <c r="E371" s="500"/>
      <c r="F371" s="493" t="s">
        <v>561</v>
      </c>
      <c r="G371" s="257"/>
      <c r="H371" s="614"/>
      <c r="I371" s="1749"/>
      <c r="J371" s="531"/>
      <c r="K371" s="531"/>
      <c r="L371" s="531"/>
      <c r="M371" s="531"/>
      <c r="N371" s="531"/>
      <c r="O371" s="531"/>
      <c r="P371" s="531"/>
      <c r="Q371" s="524"/>
    </row>
    <row r="372" spans="2:17" s="527" customFormat="1" ht="13.5" x14ac:dyDescent="0.25">
      <c r="B372" s="518"/>
      <c r="C372" s="601"/>
      <c r="D372" s="257"/>
      <c r="E372" s="500"/>
      <c r="F372" s="493" t="s">
        <v>562</v>
      </c>
      <c r="G372" s="257"/>
      <c r="H372" s="614"/>
      <c r="I372" s="1749"/>
      <c r="J372" s="531"/>
      <c r="K372" s="531"/>
      <c r="L372" s="531"/>
      <c r="M372" s="531"/>
      <c r="N372" s="531"/>
      <c r="O372" s="531"/>
      <c r="P372" s="531"/>
      <c r="Q372" s="524"/>
    </row>
    <row r="373" spans="2:17" s="527" customFormat="1" ht="13.5" x14ac:dyDescent="0.25">
      <c r="B373" s="518"/>
      <c r="C373" s="601"/>
      <c r="D373" s="257"/>
      <c r="E373" s="500"/>
      <c r="F373" s="493" t="s">
        <v>563</v>
      </c>
      <c r="G373" s="257"/>
      <c r="H373" s="614"/>
      <c r="I373" s="1749"/>
      <c r="J373" s="531"/>
      <c r="K373" s="531"/>
      <c r="L373" s="531"/>
      <c r="M373" s="531"/>
      <c r="N373" s="531"/>
      <c r="O373" s="531"/>
      <c r="P373" s="531"/>
      <c r="Q373" s="524"/>
    </row>
    <row r="374" spans="2:17" s="527" customFormat="1" ht="13.5" x14ac:dyDescent="0.25">
      <c r="B374" s="518"/>
      <c r="C374" s="601"/>
      <c r="D374" s="257"/>
      <c r="E374" s="500"/>
      <c r="F374" s="493" t="s">
        <v>564</v>
      </c>
      <c r="G374" s="257"/>
      <c r="H374" s="614"/>
      <c r="I374" s="1749"/>
      <c r="J374" s="531"/>
      <c r="K374" s="531"/>
      <c r="L374" s="531"/>
      <c r="M374" s="531"/>
      <c r="N374" s="531"/>
      <c r="O374" s="531"/>
      <c r="P374" s="531"/>
      <c r="Q374" s="524"/>
    </row>
    <row r="375" spans="2:17" s="527" customFormat="1" ht="13.5" x14ac:dyDescent="0.25">
      <c r="B375" s="518"/>
      <c r="C375" s="601"/>
      <c r="D375" s="257"/>
      <c r="E375" s="500"/>
      <c r="F375" s="493" t="s">
        <v>565</v>
      </c>
      <c r="G375" s="257"/>
      <c r="H375" s="614"/>
      <c r="I375" s="1749"/>
      <c r="J375" s="531"/>
      <c r="K375" s="531"/>
      <c r="L375" s="531"/>
      <c r="M375" s="531"/>
      <c r="N375" s="531"/>
      <c r="O375" s="531"/>
      <c r="P375" s="531"/>
      <c r="Q375" s="524"/>
    </row>
    <row r="376" spans="2:17" s="527" customFormat="1" ht="13.5" x14ac:dyDescent="0.25">
      <c r="B376" s="518"/>
      <c r="C376" s="601"/>
      <c r="D376" s="257"/>
      <c r="E376" s="500"/>
      <c r="F376" s="493" t="s">
        <v>566</v>
      </c>
      <c r="G376" s="257"/>
      <c r="H376" s="614"/>
      <c r="I376" s="1749"/>
      <c r="J376" s="531"/>
      <c r="K376" s="531"/>
      <c r="L376" s="531"/>
      <c r="M376" s="531"/>
      <c r="N376" s="531"/>
      <c r="O376" s="531"/>
      <c r="P376" s="531"/>
      <c r="Q376" s="524"/>
    </row>
    <row r="377" spans="2:17" s="527" customFormat="1" ht="13.5" x14ac:dyDescent="0.25">
      <c r="B377" s="518"/>
      <c r="C377" s="601"/>
      <c r="D377" s="257"/>
      <c r="E377" s="500"/>
      <c r="F377" s="493" t="s">
        <v>2271</v>
      </c>
      <c r="G377" s="257"/>
      <c r="H377" s="614"/>
      <c r="I377" s="1749"/>
      <c r="J377" s="531"/>
      <c r="K377" s="531"/>
      <c r="L377" s="531"/>
      <c r="M377" s="531"/>
      <c r="N377" s="531"/>
      <c r="O377" s="531"/>
      <c r="P377" s="531"/>
      <c r="Q377" s="524"/>
    </row>
    <row r="378" spans="2:17" s="527" customFormat="1" ht="13.5" x14ac:dyDescent="0.25">
      <c r="B378" s="518"/>
      <c r="C378" s="601"/>
      <c r="D378" s="257"/>
      <c r="E378" s="500"/>
      <c r="F378" s="493" t="s">
        <v>567</v>
      </c>
      <c r="G378" s="257"/>
      <c r="H378" s="614"/>
      <c r="I378" s="1749"/>
      <c r="J378" s="531"/>
      <c r="K378" s="531"/>
      <c r="L378" s="531"/>
      <c r="M378" s="531"/>
      <c r="N378" s="531"/>
      <c r="O378" s="531"/>
      <c r="P378" s="531"/>
      <c r="Q378" s="524"/>
    </row>
    <row r="379" spans="2:17" s="527" customFormat="1" ht="13.5" x14ac:dyDescent="0.25">
      <c r="B379" s="518"/>
      <c r="C379" s="601"/>
      <c r="D379" s="257"/>
      <c r="E379" s="500" t="s">
        <v>508</v>
      </c>
      <c r="F379" s="493" t="s">
        <v>568</v>
      </c>
      <c r="G379" s="257"/>
      <c r="H379" s="614"/>
      <c r="I379" s="1749"/>
      <c r="J379" s="531"/>
      <c r="K379" s="531"/>
      <c r="L379" s="531"/>
      <c r="M379" s="531"/>
      <c r="N379" s="531"/>
      <c r="O379" s="531"/>
      <c r="P379" s="531"/>
      <c r="Q379" s="524"/>
    </row>
    <row r="380" spans="2:17" s="527" customFormat="1" ht="13.5" x14ac:dyDescent="0.25">
      <c r="B380" s="518"/>
      <c r="C380" s="601"/>
      <c r="D380" s="257"/>
      <c r="E380" s="500"/>
      <c r="F380" s="493" t="s">
        <v>569</v>
      </c>
      <c r="G380" s="257"/>
      <c r="H380" s="614"/>
      <c r="I380" s="1749"/>
      <c r="J380" s="531"/>
      <c r="K380" s="531"/>
      <c r="L380" s="531"/>
      <c r="M380" s="531"/>
      <c r="N380" s="531"/>
      <c r="O380" s="531"/>
      <c r="P380" s="531"/>
      <c r="Q380" s="524"/>
    </row>
    <row r="381" spans="2:17" s="527" customFormat="1" ht="13.5" x14ac:dyDescent="0.25">
      <c r="B381" s="518"/>
      <c r="C381" s="601"/>
      <c r="D381" s="257"/>
      <c r="E381" s="500" t="s">
        <v>511</v>
      </c>
      <c r="F381" s="493" t="s">
        <v>1996</v>
      </c>
      <c r="G381" s="257"/>
      <c r="H381" s="614"/>
      <c r="I381" s="1749"/>
      <c r="J381" s="531"/>
      <c r="K381" s="531"/>
      <c r="L381" s="531"/>
      <c r="M381" s="531"/>
      <c r="N381" s="531"/>
      <c r="O381" s="531"/>
      <c r="P381" s="531"/>
      <c r="Q381" s="524"/>
    </row>
    <row r="382" spans="2:17" s="527" customFormat="1" ht="13.5" x14ac:dyDescent="0.25">
      <c r="B382" s="518"/>
      <c r="C382" s="601"/>
      <c r="D382" s="257"/>
      <c r="E382" s="592"/>
      <c r="F382" s="493" t="s">
        <v>1997</v>
      </c>
      <c r="G382" s="257"/>
      <c r="H382" s="614"/>
      <c r="I382" s="1749"/>
      <c r="J382" s="531"/>
      <c r="K382" s="531"/>
      <c r="L382" s="531"/>
      <c r="M382" s="531"/>
      <c r="N382" s="531"/>
      <c r="O382" s="531"/>
      <c r="P382" s="531"/>
      <c r="Q382" s="524"/>
    </row>
    <row r="383" spans="2:17" s="527" customFormat="1" ht="13.5" x14ac:dyDescent="0.25">
      <c r="B383" s="518"/>
      <c r="C383" s="601"/>
      <c r="D383" s="257"/>
      <c r="E383" s="592"/>
      <c r="F383" s="493" t="s">
        <v>1998</v>
      </c>
      <c r="G383" s="257"/>
      <c r="H383" s="614"/>
      <c r="I383" s="1749"/>
      <c r="J383" s="531"/>
      <c r="K383" s="531"/>
      <c r="L383" s="531"/>
      <c r="M383" s="531"/>
      <c r="N383" s="531"/>
      <c r="O383" s="531"/>
      <c r="P383" s="531"/>
      <c r="Q383" s="524"/>
    </row>
    <row r="384" spans="2:17" s="527" customFormat="1" ht="13.5" x14ac:dyDescent="0.25">
      <c r="B384" s="518"/>
      <c r="C384" s="601"/>
      <c r="D384" s="257"/>
      <c r="E384" s="500" t="s">
        <v>520</v>
      </c>
      <c r="F384" s="493" t="s">
        <v>577</v>
      </c>
      <c r="G384" s="257"/>
      <c r="H384" s="614"/>
      <c r="I384" s="1749"/>
      <c r="J384" s="531"/>
      <c r="K384" s="531"/>
      <c r="L384" s="531"/>
      <c r="M384" s="531"/>
      <c r="N384" s="531"/>
      <c r="O384" s="531"/>
      <c r="P384" s="531"/>
      <c r="Q384" s="524"/>
    </row>
    <row r="385" spans="2:18" s="527" customFormat="1" ht="13.5" x14ac:dyDescent="0.25">
      <c r="B385" s="518"/>
      <c r="C385" s="601"/>
      <c r="D385" s="257"/>
      <c r="E385" s="500"/>
      <c r="F385" s="493" t="s">
        <v>578</v>
      </c>
      <c r="G385" s="257"/>
      <c r="H385" s="614"/>
      <c r="I385" s="1749"/>
      <c r="J385" s="531"/>
      <c r="K385" s="531"/>
      <c r="L385" s="531"/>
      <c r="M385" s="531"/>
      <c r="N385" s="531"/>
      <c r="O385" s="531"/>
      <c r="P385" s="531"/>
      <c r="Q385" s="524"/>
    </row>
    <row r="386" spans="2:18" s="527" customFormat="1" ht="13.5" x14ac:dyDescent="0.25">
      <c r="B386" s="518"/>
      <c r="C386" s="601"/>
      <c r="D386" s="257"/>
      <c r="E386" s="500"/>
      <c r="F386" s="493" t="s">
        <v>579</v>
      </c>
      <c r="G386" s="257"/>
      <c r="H386" s="614"/>
      <c r="I386" s="1749"/>
      <c r="J386" s="531"/>
      <c r="K386" s="531"/>
      <c r="L386" s="531"/>
      <c r="M386" s="531"/>
      <c r="N386" s="531"/>
      <c r="O386" s="531"/>
      <c r="P386" s="531"/>
      <c r="Q386" s="524"/>
    </row>
    <row r="387" spans="2:18" s="527" customFormat="1" ht="13.5" x14ac:dyDescent="0.25">
      <c r="B387" s="518"/>
      <c r="C387" s="601"/>
      <c r="D387" s="257"/>
      <c r="E387" s="500"/>
      <c r="F387" s="493" t="s">
        <v>580</v>
      </c>
      <c r="G387" s="257"/>
      <c r="H387" s="614"/>
      <c r="I387" s="1749"/>
      <c r="J387" s="531"/>
      <c r="K387" s="531"/>
      <c r="L387" s="531"/>
      <c r="M387" s="531"/>
      <c r="N387" s="531"/>
      <c r="O387" s="531"/>
      <c r="P387" s="531"/>
      <c r="Q387" s="524"/>
    </row>
    <row r="388" spans="2:18" s="527" customFormat="1" ht="13.5" x14ac:dyDescent="0.25">
      <c r="B388" s="518"/>
      <c r="C388" s="601"/>
      <c r="D388" s="257"/>
      <c r="E388" s="500"/>
      <c r="F388" s="493" t="s">
        <v>443</v>
      </c>
      <c r="G388" s="257"/>
      <c r="H388" s="614"/>
      <c r="I388" s="1749"/>
      <c r="J388" s="531"/>
      <c r="K388" s="531"/>
      <c r="L388" s="531"/>
      <c r="M388" s="531"/>
      <c r="N388" s="531"/>
      <c r="O388" s="531"/>
      <c r="P388" s="531"/>
      <c r="Q388" s="524"/>
    </row>
    <row r="389" spans="2:18" s="527" customFormat="1" ht="13.5" x14ac:dyDescent="0.25">
      <c r="B389" s="518"/>
      <c r="C389" s="601"/>
      <c r="D389" s="257"/>
      <c r="E389" s="500"/>
      <c r="F389" s="493" t="s">
        <v>581</v>
      </c>
      <c r="G389" s="257"/>
      <c r="H389" s="614"/>
      <c r="I389" s="1749"/>
      <c r="J389" s="531"/>
      <c r="K389" s="531"/>
      <c r="L389" s="531"/>
      <c r="M389" s="531"/>
      <c r="N389" s="531"/>
      <c r="O389" s="531"/>
      <c r="P389" s="531"/>
      <c r="Q389" s="524"/>
    </row>
    <row r="390" spans="2:18" s="527" customFormat="1" ht="13.5" x14ac:dyDescent="0.25">
      <c r="B390" s="518" t="s">
        <v>437</v>
      </c>
      <c r="C390" s="532"/>
      <c r="D390" s="367"/>
      <c r="E390" s="589"/>
      <c r="F390" s="22" t="s">
        <v>582</v>
      </c>
      <c r="G390" s="258"/>
      <c r="H390" s="1753"/>
      <c r="I390" s="1754"/>
      <c r="J390" s="528"/>
      <c r="K390" s="528"/>
      <c r="L390" s="528"/>
      <c r="M390" s="528"/>
      <c r="N390" s="528"/>
      <c r="O390" s="528"/>
      <c r="P390" s="528"/>
      <c r="Q390" s="524"/>
      <c r="R390" s="592"/>
    </row>
    <row r="391" spans="2:18" s="527" customFormat="1" ht="13.5" x14ac:dyDescent="0.25">
      <c r="B391" s="518"/>
      <c r="C391" s="601"/>
      <c r="D391" s="257"/>
      <c r="E391" s="528" t="s">
        <v>533</v>
      </c>
      <c r="F391" s="493" t="s">
        <v>570</v>
      </c>
      <c r="G391" s="257"/>
      <c r="H391" s="614"/>
      <c r="I391" s="1749"/>
      <c r="J391" s="531"/>
      <c r="K391" s="531"/>
      <c r="L391" s="531"/>
      <c r="M391" s="531"/>
      <c r="N391" s="531"/>
      <c r="O391" s="531"/>
      <c r="P391" s="531"/>
      <c r="Q391" s="524"/>
    </row>
    <row r="392" spans="2:18" s="527" customFormat="1" ht="13.5" x14ac:dyDescent="0.25">
      <c r="B392" s="518"/>
      <c r="C392" s="601"/>
      <c r="D392" s="257"/>
      <c r="E392" s="528"/>
      <c r="F392" s="493" t="s">
        <v>571</v>
      </c>
      <c r="G392" s="257"/>
      <c r="H392" s="614"/>
      <c r="I392" s="1749"/>
      <c r="J392" s="531"/>
      <c r="K392" s="531"/>
      <c r="L392" s="531"/>
      <c r="M392" s="531"/>
      <c r="N392" s="531"/>
      <c r="O392" s="531"/>
      <c r="P392" s="531"/>
      <c r="Q392" s="524"/>
    </row>
    <row r="393" spans="2:18" s="527" customFormat="1" ht="13.5" x14ac:dyDescent="0.25">
      <c r="B393" s="518"/>
      <c r="C393" s="601"/>
      <c r="D393" s="257"/>
      <c r="E393" s="592"/>
      <c r="F393" s="493" t="s">
        <v>572</v>
      </c>
      <c r="G393" s="257"/>
      <c r="H393" s="614"/>
      <c r="I393" s="1749"/>
      <c r="J393" s="531"/>
      <c r="K393" s="531"/>
      <c r="L393" s="531"/>
      <c r="M393" s="531"/>
      <c r="N393" s="531"/>
      <c r="O393" s="531"/>
      <c r="P393" s="531"/>
      <c r="Q393" s="524"/>
    </row>
    <row r="394" spans="2:18" s="527" customFormat="1" ht="13.5" x14ac:dyDescent="0.25">
      <c r="B394" s="518"/>
      <c r="C394" s="601"/>
      <c r="D394" s="257"/>
      <c r="E394" s="592"/>
      <c r="F394" s="493" t="s">
        <v>573</v>
      </c>
      <c r="G394" s="257"/>
      <c r="H394" s="614"/>
      <c r="I394" s="1749"/>
      <c r="J394" s="531"/>
      <c r="K394" s="531"/>
      <c r="L394" s="531"/>
      <c r="M394" s="531"/>
      <c r="N394" s="531"/>
      <c r="O394" s="531"/>
      <c r="P394" s="531"/>
      <c r="Q394" s="524"/>
    </row>
    <row r="395" spans="2:18" s="527" customFormat="1" ht="13.5" x14ac:dyDescent="0.25">
      <c r="B395" s="518"/>
      <c r="C395" s="601"/>
      <c r="D395" s="257"/>
      <c r="E395" s="592"/>
      <c r="F395" s="493" t="s">
        <v>574</v>
      </c>
      <c r="G395" s="257"/>
      <c r="H395" s="614"/>
      <c r="I395" s="1749"/>
      <c r="J395" s="531"/>
      <c r="K395" s="531"/>
      <c r="L395" s="531"/>
      <c r="M395" s="531"/>
      <c r="N395" s="531"/>
      <c r="O395" s="531"/>
      <c r="P395" s="531"/>
      <c r="Q395" s="524"/>
    </row>
    <row r="396" spans="2:18" s="527" customFormat="1" ht="13.5" x14ac:dyDescent="0.25">
      <c r="B396" s="518"/>
      <c r="C396" s="601"/>
      <c r="D396" s="257"/>
      <c r="E396" s="592"/>
      <c r="F396" s="490" t="s">
        <v>1038</v>
      </c>
      <c r="G396" s="257"/>
      <c r="H396" s="614"/>
      <c r="I396" s="1749"/>
      <c r="J396" s="531"/>
      <c r="K396" s="531"/>
      <c r="L396" s="531"/>
      <c r="M396" s="531"/>
      <c r="N396" s="531"/>
      <c r="O396" s="531"/>
      <c r="P396" s="531"/>
      <c r="Q396" s="524"/>
    </row>
    <row r="397" spans="2:18" s="527" customFormat="1" ht="13.5" x14ac:dyDescent="0.25">
      <c r="B397" s="518"/>
      <c r="C397" s="532"/>
      <c r="D397" s="367"/>
      <c r="E397" s="528" t="s">
        <v>595</v>
      </c>
      <c r="F397" s="22" t="s">
        <v>575</v>
      </c>
      <c r="G397" s="258"/>
      <c r="H397" s="1753"/>
      <c r="I397" s="1754"/>
      <c r="J397" s="528"/>
      <c r="K397" s="528"/>
      <c r="L397" s="528"/>
      <c r="M397" s="528"/>
      <c r="N397" s="528"/>
      <c r="O397" s="528"/>
      <c r="P397" s="528"/>
      <c r="Q397" s="524"/>
      <c r="R397" s="592"/>
    </row>
    <row r="398" spans="2:18" s="527" customFormat="1" ht="13.5" x14ac:dyDescent="0.25">
      <c r="B398" s="518"/>
      <c r="C398" s="601"/>
      <c r="D398" s="257"/>
      <c r="E398" s="528" t="s">
        <v>596</v>
      </c>
      <c r="F398" s="493" t="s">
        <v>509</v>
      </c>
      <c r="G398" s="257"/>
      <c r="H398" s="614"/>
      <c r="I398" s="1749"/>
      <c r="J398" s="531"/>
      <c r="K398" s="531"/>
      <c r="L398" s="531"/>
      <c r="M398" s="531"/>
      <c r="N398" s="531"/>
      <c r="O398" s="531"/>
      <c r="P398" s="531"/>
      <c r="Q398" s="524"/>
    </row>
    <row r="399" spans="2:18" s="527" customFormat="1" ht="13.5" x14ac:dyDescent="0.25">
      <c r="B399" s="518"/>
      <c r="C399" s="601"/>
      <c r="D399" s="257"/>
      <c r="E399" s="500"/>
      <c r="F399" s="493" t="s">
        <v>510</v>
      </c>
      <c r="G399" s="257"/>
      <c r="H399" s="614"/>
      <c r="I399" s="1749"/>
      <c r="J399" s="531"/>
      <c r="K399" s="531"/>
      <c r="L399" s="531"/>
      <c r="M399" s="531"/>
      <c r="N399" s="531"/>
      <c r="O399" s="531"/>
      <c r="P399" s="531"/>
      <c r="Q399" s="524"/>
    </row>
    <row r="400" spans="2:18" s="527" customFormat="1" ht="13.5" x14ac:dyDescent="0.25">
      <c r="B400" s="518"/>
      <c r="C400" s="601"/>
      <c r="D400" s="257"/>
      <c r="E400" s="500" t="s">
        <v>597</v>
      </c>
      <c r="F400" s="493" t="s">
        <v>1842</v>
      </c>
      <c r="G400" s="257"/>
      <c r="H400" s="648">
        <f>+I400/3850</f>
        <v>2.4909090909090912E-2</v>
      </c>
      <c r="I400" s="1744">
        <v>95.9</v>
      </c>
      <c r="J400" s="531"/>
      <c r="K400" s="531"/>
      <c r="L400" s="531"/>
      <c r="M400" s="531"/>
      <c r="N400" s="531"/>
      <c r="O400" s="531"/>
      <c r="P400" s="531"/>
      <c r="Q400" s="524"/>
    </row>
    <row r="401" spans="2:18" s="527" customFormat="1" ht="13.5" x14ac:dyDescent="0.25">
      <c r="B401" s="518"/>
      <c r="C401" s="601"/>
      <c r="D401" s="367"/>
      <c r="E401" s="619" t="s">
        <v>39</v>
      </c>
      <c r="F401" s="490" t="s">
        <v>598</v>
      </c>
      <c r="G401" s="257"/>
      <c r="H401" s="614"/>
      <c r="I401" s="1749"/>
      <c r="J401" s="531"/>
      <c r="K401" s="531"/>
      <c r="L401" s="531"/>
      <c r="M401" s="531"/>
      <c r="N401" s="531"/>
      <c r="O401" s="531"/>
      <c r="P401" s="531"/>
      <c r="Q401" s="524"/>
    </row>
    <row r="402" spans="2:18" s="527" customFormat="1" ht="13.5" x14ac:dyDescent="0.25">
      <c r="B402" s="518"/>
      <c r="C402" s="601"/>
      <c r="D402" s="257"/>
      <c r="E402" s="594"/>
      <c r="F402" s="490" t="s">
        <v>482</v>
      </c>
      <c r="G402" s="257"/>
      <c r="H402" s="614"/>
      <c r="I402" s="1749"/>
      <c r="J402" s="531"/>
      <c r="K402" s="531"/>
      <c r="L402" s="531"/>
      <c r="M402" s="531"/>
      <c r="N402" s="531"/>
      <c r="O402" s="531"/>
      <c r="P402" s="531"/>
      <c r="Q402" s="524"/>
    </row>
    <row r="403" spans="2:18" s="527" customFormat="1" ht="13.5" x14ac:dyDescent="0.25">
      <c r="B403" s="518"/>
      <c r="C403" s="601"/>
      <c r="D403" s="257"/>
      <c r="E403" s="500"/>
      <c r="F403" s="490" t="s">
        <v>483</v>
      </c>
      <c r="G403" s="257"/>
      <c r="H403" s="614"/>
      <c r="I403" s="1749"/>
      <c r="J403" s="531"/>
      <c r="K403" s="531"/>
      <c r="L403" s="531"/>
      <c r="M403" s="531"/>
      <c r="N403" s="531"/>
      <c r="O403" s="531"/>
      <c r="P403" s="531"/>
      <c r="Q403" s="524"/>
    </row>
    <row r="404" spans="2:18" s="527" customFormat="1" ht="13.5" x14ac:dyDescent="0.25">
      <c r="B404" s="518"/>
      <c r="C404" s="601"/>
      <c r="D404" s="257"/>
      <c r="E404" s="500" t="s">
        <v>484</v>
      </c>
      <c r="F404" s="493" t="s">
        <v>485</v>
      </c>
      <c r="G404" s="257"/>
      <c r="H404" s="614"/>
      <c r="I404" s="1749"/>
      <c r="J404" s="531"/>
      <c r="K404" s="531"/>
      <c r="L404" s="531"/>
      <c r="M404" s="531"/>
      <c r="N404" s="531"/>
      <c r="O404" s="531"/>
      <c r="P404" s="531"/>
      <c r="Q404" s="524"/>
    </row>
    <row r="405" spans="2:18" s="527" customFormat="1" ht="13.5" x14ac:dyDescent="0.25">
      <c r="B405" s="518"/>
      <c r="C405" s="601"/>
      <c r="D405" s="257"/>
      <c r="E405" s="500"/>
      <c r="F405" s="493" t="s">
        <v>1846</v>
      </c>
      <c r="G405" s="257"/>
      <c r="H405" s="614"/>
      <c r="I405" s="1749"/>
      <c r="J405" s="531"/>
      <c r="K405" s="531"/>
      <c r="L405" s="531"/>
      <c r="M405" s="531"/>
      <c r="N405" s="531"/>
      <c r="O405" s="531"/>
      <c r="P405" s="531"/>
      <c r="Q405" s="524"/>
    </row>
    <row r="406" spans="2:18" s="527" customFormat="1" ht="13.5" x14ac:dyDescent="0.25">
      <c r="B406" s="518"/>
      <c r="C406" s="601"/>
      <c r="D406" s="257"/>
      <c r="E406" s="284"/>
      <c r="F406" s="22" t="s">
        <v>1844</v>
      </c>
      <c r="G406" s="529"/>
      <c r="H406" s="614"/>
      <c r="I406" s="1749"/>
      <c r="J406" s="531"/>
      <c r="K406" s="531"/>
      <c r="L406" s="531"/>
      <c r="M406" s="531"/>
      <c r="N406" s="531"/>
      <c r="O406" s="531"/>
      <c r="P406" s="531"/>
      <c r="Q406" s="524"/>
    </row>
    <row r="407" spans="2:18" s="527" customFormat="1" ht="13.5" x14ac:dyDescent="0.25">
      <c r="B407" s="518"/>
      <c r="C407" s="601"/>
      <c r="D407" s="257"/>
      <c r="E407" s="500" t="s">
        <v>487</v>
      </c>
      <c r="F407" s="493" t="s">
        <v>1698</v>
      </c>
      <c r="G407" s="257"/>
      <c r="H407" s="614"/>
      <c r="I407" s="1749"/>
      <c r="J407" s="531"/>
      <c r="K407" s="531"/>
      <c r="L407" s="531"/>
      <c r="M407" s="531"/>
      <c r="N407" s="531"/>
      <c r="O407" s="531"/>
      <c r="P407" s="531"/>
      <c r="Q407" s="524"/>
    </row>
    <row r="408" spans="2:18" s="527" customFormat="1" ht="13.5" x14ac:dyDescent="0.25">
      <c r="B408" s="518"/>
      <c r="C408" s="601"/>
      <c r="D408" s="257"/>
      <c r="E408" s="500"/>
      <c r="F408" s="493" t="s">
        <v>1699</v>
      </c>
      <c r="G408" s="257"/>
      <c r="H408" s="614"/>
      <c r="I408" s="1749"/>
      <c r="J408" s="531"/>
      <c r="K408" s="531"/>
      <c r="L408" s="531"/>
      <c r="M408" s="531"/>
      <c r="N408" s="531"/>
      <c r="O408" s="531"/>
      <c r="P408" s="531"/>
      <c r="Q408" s="524"/>
    </row>
    <row r="409" spans="2:18" s="527" customFormat="1" ht="13.5" x14ac:dyDescent="0.25">
      <c r="B409" s="518"/>
      <c r="C409" s="601"/>
      <c r="D409" s="257"/>
      <c r="E409" s="500" t="s">
        <v>491</v>
      </c>
      <c r="F409" s="493" t="s">
        <v>1848</v>
      </c>
      <c r="G409" s="257"/>
      <c r="H409" s="614"/>
      <c r="I409" s="1749"/>
      <c r="J409" s="531"/>
      <c r="K409" s="531"/>
      <c r="L409" s="531"/>
      <c r="M409" s="531"/>
      <c r="N409" s="531"/>
      <c r="O409" s="531"/>
      <c r="P409" s="531"/>
      <c r="Q409" s="524"/>
    </row>
    <row r="410" spans="2:18" s="527" customFormat="1" ht="13.5" x14ac:dyDescent="0.25">
      <c r="B410" s="518"/>
      <c r="C410" s="601"/>
      <c r="D410" s="257"/>
      <c r="E410" s="500" t="s">
        <v>494</v>
      </c>
      <c r="F410" s="493" t="s">
        <v>495</v>
      </c>
      <c r="G410" s="257"/>
      <c r="H410" s="614"/>
      <c r="I410" s="1749"/>
      <c r="J410" s="531"/>
      <c r="K410" s="531"/>
      <c r="L410" s="531"/>
      <c r="M410" s="531"/>
      <c r="N410" s="531"/>
      <c r="O410" s="531"/>
      <c r="P410" s="531"/>
      <c r="Q410" s="524"/>
    </row>
    <row r="411" spans="2:18" s="527" customFormat="1" ht="13.5" x14ac:dyDescent="0.25">
      <c r="B411" s="518"/>
      <c r="C411" s="532"/>
      <c r="D411" s="367"/>
      <c r="E411" s="589"/>
      <c r="F411" s="22" t="s">
        <v>446</v>
      </c>
      <c r="G411" s="258"/>
      <c r="H411" s="1753"/>
      <c r="I411" s="1754"/>
      <c r="J411" s="528"/>
      <c r="K411" s="528"/>
      <c r="L411" s="528"/>
      <c r="M411" s="528"/>
      <c r="N411" s="528"/>
      <c r="O411" s="528"/>
      <c r="P411" s="528"/>
      <c r="Q411" s="524"/>
      <c r="R411" s="592"/>
    </row>
    <row r="412" spans="2:18" s="527" customFormat="1" ht="13.5" x14ac:dyDescent="0.25">
      <c r="B412" s="539"/>
      <c r="C412" s="603"/>
      <c r="D412" s="297"/>
      <c r="E412" s="611" t="s">
        <v>496</v>
      </c>
      <c r="F412" s="495" t="s">
        <v>2000</v>
      </c>
      <c r="G412" s="297"/>
      <c r="H412" s="658">
        <f>+I412/3850</f>
        <v>6.2883116883116888E-2</v>
      </c>
      <c r="I412" s="1745">
        <v>242.1</v>
      </c>
      <c r="J412" s="546"/>
      <c r="K412" s="546"/>
      <c r="L412" s="546"/>
      <c r="M412" s="546"/>
      <c r="N412" s="546"/>
      <c r="O412" s="546"/>
      <c r="P412" s="546"/>
      <c r="Q412" s="545"/>
    </row>
    <row r="413" spans="2:18" s="527" customFormat="1" ht="13.5" x14ac:dyDescent="0.25">
      <c r="B413" s="518"/>
      <c r="C413" s="601"/>
      <c r="D413" s="257"/>
      <c r="E413" s="500" t="s">
        <v>498</v>
      </c>
      <c r="F413" s="493" t="s">
        <v>599</v>
      </c>
      <c r="G413" s="257"/>
      <c r="H413" s="614"/>
      <c r="I413" s="1749"/>
      <c r="J413" s="531"/>
      <c r="K413" s="531"/>
      <c r="L413" s="531"/>
      <c r="M413" s="531"/>
      <c r="N413" s="531"/>
      <c r="O413" s="531"/>
      <c r="P413" s="531"/>
      <c r="Q413" s="524"/>
    </row>
    <row r="414" spans="2:18" s="527" customFormat="1" ht="13.5" x14ac:dyDescent="0.25">
      <c r="B414" s="518"/>
      <c r="C414" s="601"/>
      <c r="D414" s="257"/>
      <c r="E414" s="44"/>
      <c r="F414" s="493" t="s">
        <v>600</v>
      </c>
      <c r="G414" s="257"/>
      <c r="H414" s="614"/>
      <c r="I414" s="1749"/>
      <c r="J414" s="531"/>
      <c r="K414" s="531"/>
      <c r="L414" s="531"/>
      <c r="M414" s="531"/>
      <c r="N414" s="531"/>
      <c r="O414" s="531"/>
      <c r="P414" s="531"/>
      <c r="Q414" s="524"/>
    </row>
    <row r="415" spans="2:18" s="527" customFormat="1" ht="13.5" x14ac:dyDescent="0.25">
      <c r="B415" s="518"/>
      <c r="C415" s="601"/>
      <c r="D415" s="257"/>
      <c r="E415" s="44"/>
      <c r="F415" s="493" t="s">
        <v>601</v>
      </c>
      <c r="G415" s="257"/>
      <c r="H415" s="614"/>
      <c r="I415" s="1749"/>
      <c r="J415" s="531"/>
      <c r="K415" s="531"/>
      <c r="L415" s="531"/>
      <c r="M415" s="531"/>
      <c r="N415" s="531"/>
      <c r="O415" s="531"/>
      <c r="P415" s="531"/>
      <c r="Q415" s="524"/>
    </row>
    <row r="416" spans="2:18" s="527" customFormat="1" ht="13.5" x14ac:dyDescent="0.25">
      <c r="B416" s="518"/>
      <c r="C416" s="601"/>
      <c r="D416" s="257"/>
      <c r="E416" s="44"/>
      <c r="F416" s="493" t="s">
        <v>602</v>
      </c>
      <c r="G416" s="257"/>
      <c r="H416" s="614"/>
      <c r="I416" s="1749"/>
      <c r="J416" s="531"/>
      <c r="K416" s="531"/>
      <c r="L416" s="531"/>
      <c r="M416" s="531"/>
      <c r="N416" s="531"/>
      <c r="O416" s="531"/>
      <c r="P416" s="531"/>
      <c r="Q416" s="524"/>
    </row>
    <row r="417" spans="2:17" s="527" customFormat="1" ht="13.5" x14ac:dyDescent="0.25">
      <c r="B417" s="518"/>
      <c r="C417" s="601"/>
      <c r="D417" s="257"/>
      <c r="E417" s="500"/>
      <c r="F417" s="493" t="s">
        <v>603</v>
      </c>
      <c r="G417" s="257"/>
      <c r="H417" s="614"/>
      <c r="I417" s="1749"/>
      <c r="J417" s="531"/>
      <c r="K417" s="531"/>
      <c r="L417" s="531"/>
      <c r="M417" s="531"/>
      <c r="N417" s="531"/>
      <c r="O417" s="531"/>
      <c r="P417" s="531"/>
      <c r="Q417" s="524"/>
    </row>
    <row r="418" spans="2:17" s="527" customFormat="1" ht="13.5" x14ac:dyDescent="0.25">
      <c r="B418" s="518"/>
      <c r="C418" s="601"/>
      <c r="D418" s="257"/>
      <c r="E418" s="500" t="s">
        <v>506</v>
      </c>
      <c r="F418" s="493" t="s">
        <v>604</v>
      </c>
      <c r="G418" s="257"/>
      <c r="H418" s="614"/>
      <c r="I418" s="1749"/>
      <c r="J418" s="531"/>
      <c r="K418" s="531"/>
      <c r="L418" s="531"/>
      <c r="M418" s="531"/>
      <c r="N418" s="531"/>
      <c r="O418" s="531"/>
      <c r="P418" s="531"/>
      <c r="Q418" s="524"/>
    </row>
    <row r="419" spans="2:17" s="527" customFormat="1" ht="13.5" x14ac:dyDescent="0.25">
      <c r="B419" s="518"/>
      <c r="C419" s="601"/>
      <c r="D419" s="257"/>
      <c r="E419" s="500"/>
      <c r="F419" s="493" t="s">
        <v>527</v>
      </c>
      <c r="G419" s="600"/>
      <c r="H419" s="620"/>
      <c r="I419" s="1749"/>
      <c r="J419" s="531"/>
      <c r="K419" s="531"/>
      <c r="L419" s="531"/>
      <c r="M419" s="531"/>
      <c r="N419" s="531"/>
      <c r="O419" s="531"/>
      <c r="P419" s="531"/>
      <c r="Q419" s="524"/>
    </row>
    <row r="420" spans="2:17" s="527" customFormat="1" ht="13.5" x14ac:dyDescent="0.25">
      <c r="B420" s="518"/>
      <c r="C420" s="601"/>
      <c r="D420" s="257"/>
      <c r="E420" s="500"/>
      <c r="F420" s="493" t="s">
        <v>528</v>
      </c>
      <c r="G420" s="600"/>
      <c r="H420" s="620"/>
      <c r="I420" s="1749"/>
      <c r="J420" s="531"/>
      <c r="K420" s="531"/>
      <c r="L420" s="531"/>
      <c r="M420" s="531"/>
      <c r="N420" s="531"/>
      <c r="O420" s="531"/>
      <c r="P420" s="531"/>
      <c r="Q420" s="524"/>
    </row>
    <row r="421" spans="2:17" s="527" customFormat="1" ht="13.5" x14ac:dyDescent="0.25">
      <c r="B421" s="518"/>
      <c r="C421" s="601"/>
      <c r="D421" s="257"/>
      <c r="E421" s="500"/>
      <c r="F421" s="493" t="s">
        <v>605</v>
      </c>
      <c r="G421" s="600"/>
      <c r="H421" s="620"/>
      <c r="I421" s="1749"/>
      <c r="J421" s="531"/>
      <c r="K421" s="531"/>
      <c r="L421" s="531"/>
      <c r="M421" s="531"/>
      <c r="N421" s="531"/>
      <c r="O421" s="531"/>
      <c r="P421" s="531"/>
      <c r="Q421" s="524"/>
    </row>
    <row r="422" spans="2:17" s="527" customFormat="1" ht="13.5" x14ac:dyDescent="0.25">
      <c r="B422" s="518"/>
      <c r="C422" s="601"/>
      <c r="D422" s="257"/>
      <c r="E422" s="500"/>
      <c r="F422" s="493" t="s">
        <v>606</v>
      </c>
      <c r="G422" s="600"/>
      <c r="H422" s="620"/>
      <c r="I422" s="1749"/>
      <c r="J422" s="531"/>
      <c r="K422" s="531"/>
      <c r="L422" s="531"/>
      <c r="M422" s="531"/>
      <c r="N422" s="531"/>
      <c r="O422" s="531"/>
      <c r="P422" s="531"/>
      <c r="Q422" s="524"/>
    </row>
    <row r="423" spans="2:17" s="527" customFormat="1" ht="13.5" x14ac:dyDescent="0.25">
      <c r="B423" s="518"/>
      <c r="C423" s="621"/>
      <c r="D423" s="257"/>
      <c r="E423" s="500"/>
      <c r="F423" s="490" t="s">
        <v>497</v>
      </c>
      <c r="G423" s="257"/>
      <c r="H423" s="614"/>
      <c r="I423" s="1749"/>
      <c r="J423" s="531"/>
      <c r="K423" s="531"/>
      <c r="L423" s="531"/>
      <c r="M423" s="531"/>
      <c r="N423" s="531"/>
      <c r="O423" s="531"/>
      <c r="P423" s="531"/>
      <c r="Q423" s="524"/>
    </row>
    <row r="424" spans="2:17" s="527" customFormat="1" ht="13.5" x14ac:dyDescent="0.25">
      <c r="B424" s="518"/>
      <c r="C424" s="621"/>
      <c r="D424" s="257"/>
      <c r="E424" s="500" t="s">
        <v>508</v>
      </c>
      <c r="F424" s="493" t="s">
        <v>529</v>
      </c>
      <c r="G424" s="257"/>
      <c r="H424" s="614"/>
      <c r="I424" s="1749"/>
      <c r="J424" s="531"/>
      <c r="K424" s="531"/>
      <c r="L424" s="531"/>
      <c r="M424" s="531"/>
      <c r="N424" s="531"/>
      <c r="O424" s="531"/>
      <c r="P424" s="531"/>
      <c r="Q424" s="524"/>
    </row>
    <row r="425" spans="2:17" s="527" customFormat="1" ht="13.5" x14ac:dyDescent="0.25">
      <c r="B425" s="518"/>
      <c r="C425" s="601"/>
      <c r="D425" s="257"/>
      <c r="E425" s="500"/>
      <c r="F425" s="493" t="s">
        <v>530</v>
      </c>
      <c r="G425" s="600"/>
      <c r="H425" s="620"/>
      <c r="I425" s="1749"/>
      <c r="J425" s="531"/>
      <c r="K425" s="531"/>
      <c r="L425" s="531"/>
      <c r="M425" s="531"/>
      <c r="N425" s="531"/>
      <c r="O425" s="531"/>
      <c r="P425" s="531"/>
      <c r="Q425" s="524"/>
    </row>
    <row r="426" spans="2:17" s="527" customFormat="1" ht="13.5" x14ac:dyDescent="0.25">
      <c r="B426" s="518"/>
      <c r="C426" s="601"/>
      <c r="D426" s="257"/>
      <c r="E426" s="596"/>
      <c r="F426" s="493" t="s">
        <v>607</v>
      </c>
      <c r="G426" s="600"/>
      <c r="H426" s="620"/>
      <c r="I426" s="1749"/>
      <c r="J426" s="531"/>
      <c r="K426" s="531"/>
      <c r="L426" s="531"/>
      <c r="M426" s="531"/>
      <c r="N426" s="531"/>
      <c r="O426" s="531"/>
      <c r="P426" s="531"/>
      <c r="Q426" s="524"/>
    </row>
    <row r="427" spans="2:17" s="527" customFormat="1" ht="13.5" x14ac:dyDescent="0.25">
      <c r="B427" s="518"/>
      <c r="C427" s="601"/>
      <c r="D427" s="257"/>
      <c r="E427" s="596"/>
      <c r="F427" s="493" t="s">
        <v>608</v>
      </c>
      <c r="G427" s="600"/>
      <c r="H427" s="620"/>
      <c r="I427" s="1749"/>
      <c r="J427" s="531"/>
      <c r="K427" s="531"/>
      <c r="L427" s="531"/>
      <c r="M427" s="531"/>
      <c r="N427" s="531"/>
      <c r="O427" s="531"/>
      <c r="P427" s="531"/>
      <c r="Q427" s="524"/>
    </row>
    <row r="428" spans="2:17" s="527" customFormat="1" ht="13.5" x14ac:dyDescent="0.25">
      <c r="B428" s="518"/>
      <c r="C428" s="601"/>
      <c r="D428" s="257"/>
      <c r="E428" s="596"/>
      <c r="F428" s="493" t="s">
        <v>609</v>
      </c>
      <c r="G428" s="600"/>
      <c r="H428" s="620"/>
      <c r="I428" s="1749"/>
      <c r="J428" s="531"/>
      <c r="K428" s="531"/>
      <c r="L428" s="531"/>
      <c r="M428" s="531"/>
      <c r="N428" s="531"/>
      <c r="O428" s="531"/>
      <c r="P428" s="531"/>
      <c r="Q428" s="524"/>
    </row>
    <row r="429" spans="2:17" s="527" customFormat="1" ht="13.5" x14ac:dyDescent="0.25">
      <c r="B429" s="518"/>
      <c r="C429" s="601"/>
      <c r="D429" s="257"/>
      <c r="E429" s="596"/>
      <c r="F429" s="493" t="s">
        <v>610</v>
      </c>
      <c r="G429" s="600"/>
      <c r="H429" s="620"/>
      <c r="I429" s="1749"/>
      <c r="J429" s="531"/>
      <c r="K429" s="531"/>
      <c r="L429" s="531"/>
      <c r="M429" s="531"/>
      <c r="N429" s="531"/>
      <c r="O429" s="531"/>
      <c r="P429" s="531"/>
      <c r="Q429" s="524"/>
    </row>
    <row r="430" spans="2:17" s="527" customFormat="1" ht="13.5" x14ac:dyDescent="0.25">
      <c r="B430" s="518"/>
      <c r="C430" s="601"/>
      <c r="D430" s="257"/>
      <c r="E430" s="596"/>
      <c r="F430" s="493" t="s">
        <v>611</v>
      </c>
      <c r="G430" s="600"/>
      <c r="H430" s="620"/>
      <c r="I430" s="1749"/>
      <c r="J430" s="531"/>
      <c r="K430" s="531"/>
      <c r="L430" s="531"/>
      <c r="M430" s="531"/>
      <c r="N430" s="531"/>
      <c r="O430" s="531"/>
      <c r="P430" s="531"/>
      <c r="Q430" s="524"/>
    </row>
    <row r="431" spans="2:17" s="527" customFormat="1" ht="13.5" x14ac:dyDescent="0.25">
      <c r="B431" s="518"/>
      <c r="C431" s="601"/>
      <c r="D431" s="257"/>
      <c r="E431" s="596"/>
      <c r="F431" s="493" t="s">
        <v>612</v>
      </c>
      <c r="G431" s="600"/>
      <c r="H431" s="620"/>
      <c r="I431" s="1749"/>
      <c r="J431" s="531"/>
      <c r="K431" s="531"/>
      <c r="L431" s="531"/>
      <c r="M431" s="531"/>
      <c r="N431" s="531"/>
      <c r="O431" s="531"/>
      <c r="P431" s="531"/>
      <c r="Q431" s="524"/>
    </row>
    <row r="432" spans="2:17" s="527" customFormat="1" ht="13.5" x14ac:dyDescent="0.25">
      <c r="B432" s="518"/>
      <c r="C432" s="601"/>
      <c r="D432" s="257"/>
      <c r="E432" s="596"/>
      <c r="F432" s="493" t="s">
        <v>613</v>
      </c>
      <c r="G432" s="600"/>
      <c r="H432" s="620"/>
      <c r="I432" s="1749"/>
      <c r="J432" s="531"/>
      <c r="K432" s="531"/>
      <c r="L432" s="531"/>
      <c r="M432" s="531"/>
      <c r="N432" s="531"/>
      <c r="O432" s="531"/>
      <c r="P432" s="531"/>
      <c r="Q432" s="524"/>
    </row>
    <row r="433" spans="2:17" s="527" customFormat="1" ht="13.5" x14ac:dyDescent="0.25">
      <c r="B433" s="518"/>
      <c r="C433" s="601"/>
      <c r="D433" s="257"/>
      <c r="E433" s="596" t="s">
        <v>511</v>
      </c>
      <c r="F433" s="493" t="s">
        <v>614</v>
      </c>
      <c r="G433" s="257"/>
      <c r="H433" s="614"/>
      <c r="I433" s="1752"/>
      <c r="J433" s="531"/>
      <c r="K433" s="531"/>
      <c r="L433" s="531"/>
      <c r="M433" s="531"/>
      <c r="N433" s="531"/>
      <c r="O433" s="531"/>
      <c r="P433" s="531"/>
      <c r="Q433" s="524"/>
    </row>
    <row r="434" spans="2:17" s="527" customFormat="1" ht="13.5" x14ac:dyDescent="0.25">
      <c r="B434" s="518"/>
      <c r="C434" s="601"/>
      <c r="D434" s="257"/>
      <c r="E434" s="596" t="s">
        <v>520</v>
      </c>
      <c r="F434" s="493" t="s">
        <v>615</v>
      </c>
      <c r="G434" s="257"/>
      <c r="H434" s="614"/>
      <c r="I434" s="1749"/>
      <c r="J434" s="531"/>
      <c r="K434" s="531"/>
      <c r="L434" s="531"/>
      <c r="M434" s="531"/>
      <c r="N434" s="531"/>
      <c r="O434" s="531"/>
      <c r="P434" s="531"/>
      <c r="Q434" s="524"/>
    </row>
    <row r="435" spans="2:17" s="527" customFormat="1" ht="13.5" x14ac:dyDescent="0.25">
      <c r="B435" s="518"/>
      <c r="C435" s="601"/>
      <c r="D435" s="257"/>
      <c r="E435" s="596"/>
      <c r="F435" s="493" t="s">
        <v>578</v>
      </c>
      <c r="G435" s="257"/>
      <c r="H435" s="614"/>
      <c r="I435" s="1749"/>
      <c r="J435" s="531"/>
      <c r="K435" s="531"/>
      <c r="L435" s="531"/>
      <c r="M435" s="531"/>
      <c r="N435" s="531"/>
      <c r="O435" s="531"/>
      <c r="P435" s="531"/>
      <c r="Q435" s="524"/>
    </row>
    <row r="436" spans="2:17" s="527" customFormat="1" ht="13.5" x14ac:dyDescent="0.25">
      <c r="B436" s="518"/>
      <c r="C436" s="601"/>
      <c r="D436" s="257"/>
      <c r="E436" s="596"/>
      <c r="F436" s="493" t="s">
        <v>579</v>
      </c>
      <c r="G436" s="257"/>
      <c r="H436" s="614"/>
      <c r="I436" s="1749"/>
      <c r="J436" s="531"/>
      <c r="K436" s="531"/>
      <c r="L436" s="531"/>
      <c r="M436" s="531"/>
      <c r="N436" s="531"/>
      <c r="O436" s="531"/>
      <c r="P436" s="531"/>
      <c r="Q436" s="524"/>
    </row>
    <row r="437" spans="2:17" s="527" customFormat="1" ht="13.5" x14ac:dyDescent="0.25">
      <c r="B437" s="518"/>
      <c r="C437" s="601"/>
      <c r="D437" s="257"/>
      <c r="E437" s="596"/>
      <c r="F437" s="493" t="s">
        <v>580</v>
      </c>
      <c r="G437" s="257"/>
      <c r="H437" s="614"/>
      <c r="I437" s="1749"/>
      <c r="J437" s="531"/>
      <c r="K437" s="531"/>
      <c r="L437" s="531"/>
      <c r="M437" s="531"/>
      <c r="N437" s="531"/>
      <c r="O437" s="531"/>
      <c r="P437" s="531"/>
      <c r="Q437" s="524"/>
    </row>
    <row r="438" spans="2:17" s="527" customFormat="1" ht="13.5" x14ac:dyDescent="0.25">
      <c r="B438" s="518"/>
      <c r="C438" s="601"/>
      <c r="D438" s="257"/>
      <c r="E438" s="596"/>
      <c r="F438" s="493" t="s">
        <v>443</v>
      </c>
      <c r="G438" s="257"/>
      <c r="H438" s="614"/>
      <c r="I438" s="1749"/>
      <c r="J438" s="531"/>
      <c r="K438" s="531"/>
      <c r="L438" s="531"/>
      <c r="M438" s="531"/>
      <c r="N438" s="531"/>
      <c r="O438" s="531"/>
      <c r="P438" s="531"/>
      <c r="Q438" s="524"/>
    </row>
    <row r="439" spans="2:17" s="527" customFormat="1" ht="13.5" x14ac:dyDescent="0.25">
      <c r="B439" s="518"/>
      <c r="C439" s="601"/>
      <c r="D439" s="257"/>
      <c r="E439" s="596"/>
      <c r="F439" s="493" t="s">
        <v>581</v>
      </c>
      <c r="G439" s="257"/>
      <c r="H439" s="614"/>
      <c r="I439" s="1749"/>
      <c r="J439" s="531"/>
      <c r="K439" s="531"/>
      <c r="L439" s="531"/>
      <c r="M439" s="531"/>
      <c r="N439" s="531"/>
      <c r="O439" s="531"/>
      <c r="P439" s="531"/>
      <c r="Q439" s="524"/>
    </row>
    <row r="440" spans="2:17" s="527" customFormat="1" ht="13.5" x14ac:dyDescent="0.25">
      <c r="B440" s="518"/>
      <c r="C440" s="601"/>
      <c r="D440" s="257"/>
      <c r="E440" s="596"/>
      <c r="F440" s="493" t="s">
        <v>582</v>
      </c>
      <c r="G440" s="257"/>
      <c r="H440" s="614"/>
      <c r="I440" s="1749"/>
      <c r="J440" s="531"/>
      <c r="K440" s="531"/>
      <c r="L440" s="531"/>
      <c r="M440" s="531"/>
      <c r="N440" s="531"/>
      <c r="O440" s="531"/>
      <c r="P440" s="531"/>
      <c r="Q440" s="524"/>
    </row>
    <row r="441" spans="2:17" s="527" customFormat="1" ht="13.5" x14ac:dyDescent="0.25">
      <c r="B441" s="518"/>
      <c r="C441" s="601"/>
      <c r="D441" s="257"/>
      <c r="E441" s="596" t="s">
        <v>533</v>
      </c>
      <c r="F441" s="493" t="s">
        <v>570</v>
      </c>
      <c r="G441" s="257"/>
      <c r="H441" s="614"/>
      <c r="I441" s="1749"/>
      <c r="J441" s="531"/>
      <c r="K441" s="531"/>
      <c r="L441" s="531"/>
      <c r="M441" s="531"/>
      <c r="N441" s="531"/>
      <c r="O441" s="531"/>
      <c r="P441" s="531"/>
      <c r="Q441" s="524"/>
    </row>
    <row r="442" spans="2:17" s="527" customFormat="1" ht="13.5" x14ac:dyDescent="0.25">
      <c r="B442" s="518"/>
      <c r="C442" s="601"/>
      <c r="D442" s="257"/>
      <c r="E442" s="596"/>
      <c r="F442" s="493" t="s">
        <v>571</v>
      </c>
      <c r="G442" s="257"/>
      <c r="H442" s="614"/>
      <c r="I442" s="1749"/>
      <c r="J442" s="531"/>
      <c r="K442" s="531"/>
      <c r="L442" s="531"/>
      <c r="M442" s="531"/>
      <c r="N442" s="531"/>
      <c r="O442" s="531"/>
      <c r="P442" s="531"/>
      <c r="Q442" s="524"/>
    </row>
    <row r="443" spans="2:17" s="527" customFormat="1" ht="13.5" x14ac:dyDescent="0.25">
      <c r="B443" s="518"/>
      <c r="C443" s="601"/>
      <c r="D443" s="257"/>
      <c r="E443" s="596"/>
      <c r="F443" s="493" t="s">
        <v>572</v>
      </c>
      <c r="G443" s="257"/>
      <c r="H443" s="614"/>
      <c r="I443" s="1749"/>
      <c r="J443" s="531"/>
      <c r="K443" s="531"/>
      <c r="L443" s="531"/>
      <c r="M443" s="531"/>
      <c r="N443" s="531"/>
      <c r="O443" s="531"/>
      <c r="P443" s="531"/>
      <c r="Q443" s="524"/>
    </row>
    <row r="444" spans="2:17" s="527" customFormat="1" ht="13.5" x14ac:dyDescent="0.25">
      <c r="B444" s="518"/>
      <c r="C444" s="601"/>
      <c r="D444" s="257"/>
      <c r="E444" s="596"/>
      <c r="F444" s="493" t="s">
        <v>573</v>
      </c>
      <c r="G444" s="257"/>
      <c r="H444" s="614"/>
      <c r="I444" s="1749"/>
      <c r="J444" s="531"/>
      <c r="K444" s="531"/>
      <c r="L444" s="531"/>
      <c r="M444" s="531"/>
      <c r="N444" s="531"/>
      <c r="O444" s="531"/>
      <c r="P444" s="531"/>
      <c r="Q444" s="524"/>
    </row>
    <row r="445" spans="2:17" s="527" customFormat="1" ht="13.5" x14ac:dyDescent="0.25">
      <c r="B445" s="518"/>
      <c r="C445" s="601"/>
      <c r="D445" s="257"/>
      <c r="E445" s="596"/>
      <c r="F445" s="493" t="s">
        <v>574</v>
      </c>
      <c r="G445" s="257"/>
      <c r="H445" s="614"/>
      <c r="I445" s="1749"/>
      <c r="J445" s="531"/>
      <c r="K445" s="531"/>
      <c r="L445" s="531"/>
      <c r="M445" s="531"/>
      <c r="N445" s="531"/>
      <c r="O445" s="531"/>
      <c r="P445" s="531"/>
      <c r="Q445" s="524"/>
    </row>
    <row r="446" spans="2:17" s="527" customFormat="1" ht="13.5" x14ac:dyDescent="0.25">
      <c r="B446" s="518"/>
      <c r="C446" s="601"/>
      <c r="D446" s="257"/>
      <c r="E446" s="596"/>
      <c r="F446" s="490" t="s">
        <v>505</v>
      </c>
      <c r="G446" s="257"/>
      <c r="H446" s="614"/>
      <c r="I446" s="1749"/>
      <c r="J446" s="531"/>
      <c r="K446" s="531"/>
      <c r="L446" s="531"/>
      <c r="M446" s="531"/>
      <c r="N446" s="531"/>
      <c r="O446" s="531"/>
      <c r="P446" s="531"/>
      <c r="Q446" s="524"/>
    </row>
    <row r="447" spans="2:17" s="527" customFormat="1" ht="13.5" x14ac:dyDescent="0.25">
      <c r="B447" s="518"/>
      <c r="C447" s="601"/>
      <c r="D447" s="257"/>
      <c r="E447" s="596" t="s">
        <v>595</v>
      </c>
      <c r="F447" s="493" t="s">
        <v>575</v>
      </c>
      <c r="G447" s="257"/>
      <c r="H447" s="614"/>
      <c r="I447" s="1749"/>
      <c r="J447" s="531"/>
      <c r="K447" s="531"/>
      <c r="L447" s="531"/>
      <c r="M447" s="531"/>
      <c r="N447" s="531"/>
      <c r="O447" s="531"/>
      <c r="P447" s="531"/>
      <c r="Q447" s="524"/>
    </row>
    <row r="448" spans="2:17" s="527" customFormat="1" ht="13.5" x14ac:dyDescent="0.25">
      <c r="B448" s="518"/>
      <c r="C448" s="601"/>
      <c r="D448" s="257"/>
      <c r="E448" s="528" t="s">
        <v>596</v>
      </c>
      <c r="F448" s="493" t="s">
        <v>509</v>
      </c>
      <c r="G448" s="257"/>
      <c r="H448" s="614"/>
      <c r="I448" s="1749"/>
      <c r="J448" s="531"/>
      <c r="K448" s="531"/>
      <c r="L448" s="531"/>
      <c r="M448" s="531"/>
      <c r="N448" s="531"/>
      <c r="O448" s="531"/>
      <c r="P448" s="531"/>
      <c r="Q448" s="524"/>
    </row>
    <row r="449" spans="2:17" s="527" customFormat="1" ht="13.5" x14ac:dyDescent="0.25">
      <c r="B449" s="518"/>
      <c r="C449" s="601"/>
      <c r="D449" s="257"/>
      <c r="E449" s="528"/>
      <c r="F449" s="493" t="s">
        <v>510</v>
      </c>
      <c r="G449" s="257"/>
      <c r="H449" s="614"/>
      <c r="I449" s="1749"/>
      <c r="J449" s="531"/>
      <c r="K449" s="531"/>
      <c r="L449" s="531"/>
      <c r="M449" s="531"/>
      <c r="N449" s="531"/>
      <c r="O449" s="531"/>
      <c r="P449" s="531"/>
      <c r="Q449" s="524"/>
    </row>
    <row r="450" spans="2:17" s="527" customFormat="1" ht="13.5" x14ac:dyDescent="0.25">
      <c r="B450" s="518"/>
      <c r="C450" s="601"/>
      <c r="D450" s="257"/>
      <c r="E450" s="528" t="s">
        <v>597</v>
      </c>
      <c r="F450" s="493" t="s">
        <v>1842</v>
      </c>
      <c r="G450" s="257"/>
      <c r="H450" s="648">
        <f>+I450/3850</f>
        <v>2.4155844155844156E-2</v>
      </c>
      <c r="I450" s="1744">
        <v>93</v>
      </c>
      <c r="J450" s="531"/>
      <c r="K450" s="531"/>
      <c r="L450" s="531"/>
      <c r="M450" s="531"/>
      <c r="N450" s="531"/>
      <c r="O450" s="531"/>
      <c r="P450" s="531"/>
      <c r="Q450" s="524"/>
    </row>
    <row r="451" spans="2:17" s="527" customFormat="1" ht="13.5" x14ac:dyDescent="0.2">
      <c r="B451" s="518"/>
      <c r="C451" s="621"/>
      <c r="D451" s="257"/>
      <c r="E451" s="2213" t="s">
        <v>44</v>
      </c>
      <c r="F451" s="2214"/>
      <c r="G451" s="257"/>
      <c r="H451" s="614"/>
      <c r="I451" s="1749"/>
      <c r="J451" s="531"/>
      <c r="K451" s="531"/>
      <c r="L451" s="531"/>
      <c r="M451" s="531"/>
      <c r="N451" s="531"/>
      <c r="O451" s="531"/>
      <c r="P451" s="531"/>
      <c r="Q451" s="524"/>
    </row>
    <row r="452" spans="2:17" s="527" customFormat="1" ht="13.5" x14ac:dyDescent="0.25">
      <c r="B452" s="518"/>
      <c r="C452" s="621"/>
      <c r="D452" s="585"/>
      <c r="E452" s="622" t="s">
        <v>46</v>
      </c>
      <c r="F452" s="493" t="s">
        <v>616</v>
      </c>
      <c r="G452" s="585"/>
      <c r="H452" s="623"/>
      <c r="I452" s="1749"/>
      <c r="J452" s="531"/>
      <c r="K452" s="531"/>
      <c r="L452" s="531"/>
      <c r="M452" s="531"/>
      <c r="N452" s="531"/>
      <c r="O452" s="531"/>
      <c r="P452" s="531"/>
      <c r="Q452" s="524"/>
    </row>
    <row r="453" spans="2:17" s="527" customFormat="1" ht="13.5" x14ac:dyDescent="0.25">
      <c r="B453" s="518"/>
      <c r="C453" s="621"/>
      <c r="D453" s="585"/>
      <c r="E453" s="622"/>
      <c r="F453" s="493" t="s">
        <v>617</v>
      </c>
      <c r="G453" s="257"/>
      <c r="H453" s="614"/>
      <c r="I453" s="1749"/>
      <c r="J453" s="531"/>
      <c r="K453" s="531"/>
      <c r="L453" s="531"/>
      <c r="M453" s="531"/>
      <c r="N453" s="531"/>
      <c r="O453" s="531"/>
      <c r="P453" s="531"/>
      <c r="Q453" s="524"/>
    </row>
    <row r="454" spans="2:17" s="527" customFormat="1" ht="13.5" x14ac:dyDescent="0.25">
      <c r="B454" s="518"/>
      <c r="C454" s="621"/>
      <c r="D454" s="585"/>
      <c r="E454" s="622"/>
      <c r="F454" s="493" t="s">
        <v>618</v>
      </c>
      <c r="G454" s="257"/>
      <c r="H454" s="614"/>
      <c r="I454" s="1749"/>
      <c r="J454" s="531"/>
      <c r="K454" s="531"/>
      <c r="L454" s="531"/>
      <c r="M454" s="531"/>
      <c r="N454" s="531"/>
      <c r="O454" s="531"/>
      <c r="P454" s="531"/>
      <c r="Q454" s="524"/>
    </row>
    <row r="455" spans="2:17" s="527" customFormat="1" ht="13.5" x14ac:dyDescent="0.25">
      <c r="B455" s="518"/>
      <c r="C455" s="621"/>
      <c r="D455" s="585"/>
      <c r="E455" s="622"/>
      <c r="F455" s="493" t="s">
        <v>619</v>
      </c>
      <c r="G455" s="257"/>
      <c r="H455" s="614"/>
      <c r="I455" s="1749"/>
      <c r="J455" s="531"/>
      <c r="K455" s="531"/>
      <c r="L455" s="531"/>
      <c r="M455" s="531"/>
      <c r="N455" s="531"/>
      <c r="O455" s="531"/>
      <c r="P455" s="531"/>
      <c r="Q455" s="524"/>
    </row>
    <row r="456" spans="2:17" s="527" customFormat="1" ht="13.5" x14ac:dyDescent="0.25">
      <c r="B456" s="518"/>
      <c r="C456" s="621"/>
      <c r="D456" s="585"/>
      <c r="E456" s="622"/>
      <c r="F456" s="493" t="s">
        <v>620</v>
      </c>
      <c r="G456" s="257"/>
      <c r="H456" s="614"/>
      <c r="I456" s="1749"/>
      <c r="J456" s="531"/>
      <c r="K456" s="531"/>
      <c r="L456" s="531"/>
      <c r="M456" s="531"/>
      <c r="N456" s="531"/>
      <c r="O456" s="531"/>
      <c r="P456" s="531"/>
      <c r="Q456" s="524"/>
    </row>
    <row r="457" spans="2:17" s="527" customFormat="1" ht="13.5" x14ac:dyDescent="0.25">
      <c r="B457" s="518"/>
      <c r="C457" s="621"/>
      <c r="D457" s="585"/>
      <c r="E457" s="622" t="s">
        <v>46</v>
      </c>
      <c r="F457" s="493" t="s">
        <v>621</v>
      </c>
      <c r="G457" s="257"/>
      <c r="H457" s="614"/>
      <c r="I457" s="1749"/>
      <c r="J457" s="531"/>
      <c r="K457" s="531"/>
      <c r="L457" s="531"/>
      <c r="M457" s="531"/>
      <c r="N457" s="531"/>
      <c r="O457" s="531"/>
      <c r="P457" s="531"/>
      <c r="Q457" s="524"/>
    </row>
    <row r="458" spans="2:17" s="527" customFormat="1" ht="13.5" x14ac:dyDescent="0.25">
      <c r="B458" s="518"/>
      <c r="C458" s="621"/>
      <c r="D458" s="585"/>
      <c r="E458" s="596"/>
      <c r="F458" s="493" t="s">
        <v>622</v>
      </c>
      <c r="G458" s="257"/>
      <c r="H458" s="614"/>
      <c r="I458" s="1749"/>
      <c r="J458" s="531"/>
      <c r="K458" s="531"/>
      <c r="L458" s="531"/>
      <c r="M458" s="531"/>
      <c r="N458" s="531"/>
      <c r="O458" s="531"/>
      <c r="P458" s="531"/>
      <c r="Q458" s="524"/>
    </row>
    <row r="459" spans="2:17" s="527" customFormat="1" ht="13.5" x14ac:dyDescent="0.25">
      <c r="B459" s="518"/>
      <c r="C459" s="621"/>
      <c r="D459" s="585"/>
      <c r="E459" s="596"/>
      <c r="F459" s="493" t="s">
        <v>623</v>
      </c>
      <c r="G459" s="257"/>
      <c r="H459" s="614"/>
      <c r="I459" s="1749"/>
      <c r="J459" s="531"/>
      <c r="K459" s="531"/>
      <c r="L459" s="531"/>
      <c r="M459" s="531"/>
      <c r="N459" s="531"/>
      <c r="O459" s="531"/>
      <c r="P459" s="531"/>
      <c r="Q459" s="524"/>
    </row>
    <row r="460" spans="2:17" s="527" customFormat="1" ht="13.5" x14ac:dyDescent="0.25">
      <c r="B460" s="518"/>
      <c r="C460" s="621"/>
      <c r="D460" s="585"/>
      <c r="E460" s="596" t="s">
        <v>46</v>
      </c>
      <c r="F460" s="493" t="s">
        <v>624</v>
      </c>
      <c r="G460" s="257"/>
      <c r="H460" s="614"/>
      <c r="I460" s="1749"/>
      <c r="J460" s="531"/>
      <c r="K460" s="531"/>
      <c r="L460" s="531"/>
      <c r="M460" s="531"/>
      <c r="N460" s="531"/>
      <c r="O460" s="531"/>
      <c r="P460" s="531"/>
      <c r="Q460" s="524"/>
    </row>
    <row r="461" spans="2:17" s="527" customFormat="1" ht="13.5" x14ac:dyDescent="0.25">
      <c r="B461" s="539"/>
      <c r="C461" s="564"/>
      <c r="D461" s="1771"/>
      <c r="E461" s="593"/>
      <c r="F461" s="495" t="s">
        <v>625</v>
      </c>
      <c r="G461" s="297"/>
      <c r="H461" s="618"/>
      <c r="I461" s="1750"/>
      <c r="J461" s="546"/>
      <c r="K461" s="546"/>
      <c r="L461" s="546"/>
      <c r="M461" s="546"/>
      <c r="N461" s="546"/>
      <c r="O461" s="546"/>
      <c r="P461" s="546"/>
      <c r="Q461" s="545"/>
    </row>
    <row r="462" spans="2:17" s="527" customFormat="1" ht="13.5" x14ac:dyDescent="0.25">
      <c r="B462" s="518" t="s">
        <v>626</v>
      </c>
      <c r="C462" s="549" t="s">
        <v>627</v>
      </c>
      <c r="D462" s="490"/>
      <c r="E462" s="594" t="s">
        <v>27</v>
      </c>
      <c r="F462" s="626" t="s">
        <v>628</v>
      </c>
      <c r="G462" s="257"/>
      <c r="H462" s="579"/>
      <c r="I462" s="580"/>
      <c r="J462" s="581" t="s">
        <v>30</v>
      </c>
      <c r="K462" s="531" t="s">
        <v>29</v>
      </c>
      <c r="L462" s="581" t="s">
        <v>30</v>
      </c>
      <c r="M462" s="596">
        <v>25</v>
      </c>
      <c r="N462" s="187" t="s">
        <v>53</v>
      </c>
      <c r="O462" s="531" t="s">
        <v>465</v>
      </c>
      <c r="P462" s="531" t="s">
        <v>465</v>
      </c>
      <c r="Q462" s="524" t="s">
        <v>465</v>
      </c>
    </row>
    <row r="463" spans="2:17" s="527" customFormat="1" ht="13.5" x14ac:dyDescent="0.25">
      <c r="B463" s="518"/>
      <c r="C463" s="549" t="s">
        <v>629</v>
      </c>
      <c r="D463" s="492"/>
      <c r="E463" s="619">
        <v>1.1000000000000001</v>
      </c>
      <c r="F463" s="626" t="s">
        <v>630</v>
      </c>
      <c r="G463" s="257"/>
      <c r="H463" s="579"/>
      <c r="I463" s="580"/>
      <c r="J463" s="531"/>
      <c r="K463" s="531"/>
      <c r="L463" s="531"/>
      <c r="M463" s="596"/>
      <c r="N463" s="199" t="s">
        <v>59</v>
      </c>
      <c r="O463" s="531" t="s">
        <v>467</v>
      </c>
      <c r="P463" s="531" t="s">
        <v>467</v>
      </c>
      <c r="Q463" s="524" t="s">
        <v>467</v>
      </c>
    </row>
    <row r="464" spans="2:17" s="527" customFormat="1" ht="13.5" x14ac:dyDescent="0.25">
      <c r="B464" s="518"/>
      <c r="C464" s="492"/>
      <c r="D464" s="490"/>
      <c r="E464" s="500"/>
      <c r="F464" s="626" t="s">
        <v>631</v>
      </c>
      <c r="G464" s="257"/>
      <c r="H464" s="579"/>
      <c r="I464" s="580"/>
      <c r="J464" s="531"/>
      <c r="K464" s="531"/>
      <c r="L464" s="531"/>
      <c r="M464" s="596"/>
      <c r="N464" s="205" t="s">
        <v>2221</v>
      </c>
      <c r="O464" s="531" t="s">
        <v>468</v>
      </c>
      <c r="P464" s="531" t="s">
        <v>468</v>
      </c>
      <c r="Q464" s="524" t="s">
        <v>469</v>
      </c>
    </row>
    <row r="465" spans="2:17" s="527" customFormat="1" ht="13.5" x14ac:dyDescent="0.25">
      <c r="B465" s="518"/>
      <c r="C465" s="492"/>
      <c r="D465" s="490"/>
      <c r="E465" s="500"/>
      <c r="F465" s="626" t="s">
        <v>632</v>
      </c>
      <c r="G465" s="257"/>
      <c r="H465" s="579"/>
      <c r="I465" s="580"/>
      <c r="J465" s="531"/>
      <c r="K465" s="531"/>
      <c r="L465" s="531"/>
      <c r="M465" s="596"/>
      <c r="N465" s="785" t="s">
        <v>2222</v>
      </c>
      <c r="O465" s="531"/>
      <c r="P465" s="531"/>
      <c r="Q465" s="524" t="s">
        <v>470</v>
      </c>
    </row>
    <row r="466" spans="2:17" s="527" customFormat="1" ht="13.5" x14ac:dyDescent="0.25">
      <c r="B466" s="518"/>
      <c r="C466" s="584" t="s">
        <v>633</v>
      </c>
      <c r="D466" s="490"/>
      <c r="E466" s="594">
        <v>1.2</v>
      </c>
      <c r="F466" s="626" t="s">
        <v>634</v>
      </c>
      <c r="G466" s="257"/>
      <c r="H466" s="579"/>
      <c r="I466" s="580"/>
      <c r="J466" s="531"/>
      <c r="K466" s="531"/>
      <c r="L466" s="531"/>
      <c r="M466" s="596"/>
      <c r="N466" s="525"/>
      <c r="O466" s="531"/>
      <c r="P466" s="531"/>
      <c r="Q466" s="524"/>
    </row>
    <row r="467" spans="2:17" s="527" customFormat="1" ht="13.5" x14ac:dyDescent="0.25">
      <c r="B467" s="518"/>
      <c r="C467" s="22" t="s">
        <v>1684</v>
      </c>
      <c r="D467" s="490"/>
      <c r="E467" s="594"/>
      <c r="F467" s="626" t="s">
        <v>635</v>
      </c>
      <c r="G467" s="257"/>
      <c r="H467" s="579"/>
      <c r="I467" s="580"/>
      <c r="J467" s="531"/>
      <c r="K467" s="531"/>
      <c r="L467" s="531"/>
      <c r="M467" s="596"/>
      <c r="N467" s="525"/>
      <c r="O467" s="531"/>
      <c r="P467" s="343" t="s">
        <v>240</v>
      </c>
      <c r="Q467" s="211" t="s">
        <v>240</v>
      </c>
    </row>
    <row r="468" spans="2:17" s="527" customFormat="1" ht="13.5" x14ac:dyDescent="0.25">
      <c r="B468" s="518"/>
      <c r="C468" s="22" t="s">
        <v>636</v>
      </c>
      <c r="D468" s="490"/>
      <c r="E468" s="594">
        <v>1.3</v>
      </c>
      <c r="F468" s="626" t="s">
        <v>637</v>
      </c>
      <c r="G468" s="257"/>
      <c r="H468" s="579"/>
      <c r="I468" s="580"/>
      <c r="J468" s="531"/>
      <c r="K468" s="531"/>
      <c r="L468" s="531"/>
      <c r="M468" s="596"/>
      <c r="N468" s="525"/>
      <c r="O468" s="531"/>
      <c r="P468" s="615" t="s">
        <v>243</v>
      </c>
      <c r="Q468" s="197" t="s">
        <v>243</v>
      </c>
    </row>
    <row r="469" spans="2:17" s="527" customFormat="1" ht="13.5" x14ac:dyDescent="0.25">
      <c r="B469" s="518"/>
      <c r="C469" s="22" t="s">
        <v>638</v>
      </c>
      <c r="D469" s="490"/>
      <c r="E469" s="594">
        <v>1.4</v>
      </c>
      <c r="F469" s="626" t="s">
        <v>639</v>
      </c>
      <c r="G469" s="257"/>
      <c r="H469" s="579"/>
      <c r="I469" s="580"/>
      <c r="J469" s="531"/>
      <c r="K469" s="531"/>
      <c r="L469" s="531"/>
      <c r="M469" s="596"/>
      <c r="N469" s="525"/>
      <c r="O469" s="531"/>
      <c r="P469" s="340" t="s">
        <v>42</v>
      </c>
      <c r="Q469" s="200" t="s">
        <v>42</v>
      </c>
    </row>
    <row r="470" spans="2:17" s="527" customFormat="1" ht="13.5" x14ac:dyDescent="0.25">
      <c r="B470" s="539"/>
      <c r="C470" s="368" t="s">
        <v>640</v>
      </c>
      <c r="D470" s="1912"/>
      <c r="E470" s="1913"/>
      <c r="F470" s="1914" t="s">
        <v>641</v>
      </c>
      <c r="G470" s="297"/>
      <c r="H470" s="1915"/>
      <c r="I470" s="1916"/>
      <c r="J470" s="546"/>
      <c r="K470" s="546"/>
      <c r="L470" s="546"/>
      <c r="M470" s="593"/>
      <c r="N470" s="1917"/>
      <c r="O470" s="546"/>
      <c r="P470" s="353"/>
      <c r="Q470" s="316"/>
    </row>
    <row r="471" spans="2:17" s="527" customFormat="1" ht="13.5" x14ac:dyDescent="0.25">
      <c r="B471" s="518"/>
      <c r="C471" s="22" t="s">
        <v>642</v>
      </c>
      <c r="D471" s="490"/>
      <c r="E471" s="594">
        <v>1.5</v>
      </c>
      <c r="F471" s="626" t="s">
        <v>643</v>
      </c>
      <c r="G471" s="257"/>
      <c r="H471" s="579"/>
      <c r="I471" s="580"/>
      <c r="J471" s="531"/>
      <c r="K471" s="531"/>
      <c r="L471" s="531"/>
      <c r="M471" s="596"/>
      <c r="N471" s="525"/>
      <c r="O471" s="531"/>
      <c r="P471" s="343" t="s">
        <v>319</v>
      </c>
      <c r="Q471" s="211" t="s">
        <v>319</v>
      </c>
    </row>
    <row r="472" spans="2:17" s="527" customFormat="1" ht="13.5" x14ac:dyDescent="0.25">
      <c r="B472" s="518"/>
      <c r="C472" s="22" t="s">
        <v>644</v>
      </c>
      <c r="D472" s="490"/>
      <c r="E472" s="594"/>
      <c r="F472" s="626" t="s">
        <v>645</v>
      </c>
      <c r="G472" s="257"/>
      <c r="H472" s="579"/>
      <c r="I472" s="580"/>
      <c r="J472" s="531"/>
      <c r="K472" s="531"/>
      <c r="L472" s="531"/>
      <c r="M472" s="596"/>
      <c r="N472" s="525"/>
      <c r="O472" s="531"/>
      <c r="P472" s="615" t="s">
        <v>321</v>
      </c>
      <c r="Q472" s="197" t="s">
        <v>321</v>
      </c>
    </row>
    <row r="473" spans="2:17" s="527" customFormat="1" ht="13.5" x14ac:dyDescent="0.25">
      <c r="B473" s="518"/>
      <c r="C473" s="22" t="s">
        <v>556</v>
      </c>
      <c r="D473" s="490"/>
      <c r="E473" s="594"/>
      <c r="F473" s="626" t="s">
        <v>646</v>
      </c>
      <c r="G473" s="257"/>
      <c r="H473" s="579"/>
      <c r="I473" s="580"/>
      <c r="J473" s="531"/>
      <c r="K473" s="531"/>
      <c r="L473" s="531"/>
      <c r="M473" s="596"/>
      <c r="N473" s="525"/>
      <c r="O473" s="531"/>
      <c r="P473" s="340" t="s">
        <v>322</v>
      </c>
      <c r="Q473" s="200" t="s">
        <v>322</v>
      </c>
    </row>
    <row r="474" spans="2:17" s="527" customFormat="1" ht="13.5" x14ac:dyDescent="0.25">
      <c r="B474" s="518"/>
      <c r="C474" s="22" t="s">
        <v>462</v>
      </c>
      <c r="D474" s="490"/>
      <c r="E474" s="594">
        <v>1.6</v>
      </c>
      <c r="F474" s="626" t="s">
        <v>647</v>
      </c>
      <c r="G474" s="257"/>
      <c r="H474" s="579"/>
      <c r="I474" s="580"/>
      <c r="J474" s="531"/>
      <c r="K474" s="531"/>
      <c r="L474" s="531"/>
      <c r="M474" s="596"/>
      <c r="N474" s="525"/>
      <c r="O474" s="531"/>
      <c r="P474" s="531"/>
      <c r="Q474" s="524"/>
    </row>
    <row r="475" spans="2:17" s="527" customFormat="1" ht="13.5" x14ac:dyDescent="0.25">
      <c r="B475" s="518"/>
      <c r="C475" s="22" t="s">
        <v>648</v>
      </c>
      <c r="D475" s="490"/>
      <c r="E475" s="594"/>
      <c r="F475" s="626" t="s">
        <v>632</v>
      </c>
      <c r="G475" s="257"/>
      <c r="H475" s="579"/>
      <c r="I475" s="580"/>
      <c r="J475" s="531"/>
      <c r="K475" s="531"/>
      <c r="L475" s="531"/>
      <c r="M475" s="596"/>
      <c r="N475" s="525"/>
      <c r="O475" s="531"/>
      <c r="P475" s="531"/>
      <c r="Q475" s="524"/>
    </row>
    <row r="476" spans="2:17" s="527" customFormat="1" ht="13.5" x14ac:dyDescent="0.25">
      <c r="B476" s="518"/>
      <c r="C476" s="22" t="s">
        <v>1845</v>
      </c>
      <c r="D476" s="490"/>
      <c r="E476" s="594">
        <v>1.7</v>
      </c>
      <c r="F476" s="626" t="s">
        <v>649</v>
      </c>
      <c r="G476" s="257"/>
      <c r="H476" s="579"/>
      <c r="I476" s="580"/>
      <c r="J476" s="531"/>
      <c r="K476" s="531"/>
      <c r="L476" s="531"/>
      <c r="M476" s="596"/>
      <c r="N476" s="525"/>
      <c r="O476" s="531"/>
      <c r="P476" s="531"/>
      <c r="Q476" s="524"/>
    </row>
    <row r="477" spans="2:17" s="527" customFormat="1" ht="13.5" x14ac:dyDescent="0.25">
      <c r="B477" s="518"/>
      <c r="C477" s="22"/>
      <c r="D477" s="490"/>
      <c r="E477" s="594">
        <v>1.8</v>
      </c>
      <c r="F477" s="626" t="s">
        <v>650</v>
      </c>
      <c r="G477" s="257"/>
      <c r="H477" s="579"/>
      <c r="I477" s="580"/>
      <c r="J477" s="531"/>
      <c r="K477" s="531"/>
      <c r="L477" s="531"/>
      <c r="M477" s="596"/>
      <c r="N477" s="525"/>
      <c r="O477" s="531"/>
      <c r="P477" s="531"/>
      <c r="Q477" s="524"/>
    </row>
    <row r="478" spans="2:17" s="527" customFormat="1" ht="13.5" x14ac:dyDescent="0.25">
      <c r="B478" s="518"/>
      <c r="C478" s="22"/>
      <c r="D478" s="492"/>
      <c r="E478" s="627"/>
      <c r="F478" s="587" t="s">
        <v>483</v>
      </c>
      <c r="G478" s="257"/>
      <c r="H478" s="579"/>
      <c r="I478" s="580"/>
      <c r="J478" s="531"/>
      <c r="K478" s="531"/>
      <c r="L478" s="531"/>
      <c r="M478" s="596"/>
      <c r="N478" s="525"/>
      <c r="O478" s="531"/>
      <c r="P478" s="531"/>
      <c r="Q478" s="524"/>
    </row>
    <row r="479" spans="2:17" s="527" customFormat="1" ht="13.5" x14ac:dyDescent="0.25">
      <c r="B479" s="518"/>
      <c r="C479" s="258"/>
      <c r="D479" s="367"/>
      <c r="E479" s="627"/>
      <c r="F479" s="490" t="s">
        <v>482</v>
      </c>
      <c r="G479" s="257"/>
      <c r="H479" s="579"/>
      <c r="I479" s="580"/>
      <c r="J479" s="531"/>
      <c r="K479" s="531"/>
      <c r="L479" s="531"/>
      <c r="M479" s="596"/>
      <c r="N479" s="525"/>
      <c r="O479" s="531"/>
      <c r="P479" s="531"/>
      <c r="Q479" s="524"/>
    </row>
    <row r="480" spans="2:17" s="527" customFormat="1" ht="13.5" x14ac:dyDescent="0.25">
      <c r="B480" s="518"/>
      <c r="C480" s="258"/>
      <c r="D480" s="367"/>
      <c r="E480" s="284" t="s">
        <v>484</v>
      </c>
      <c r="F480" s="493" t="s">
        <v>485</v>
      </c>
      <c r="G480" s="257"/>
      <c r="H480" s="579"/>
      <c r="I480" s="580"/>
      <c r="J480" s="531"/>
      <c r="K480" s="531"/>
      <c r="L480" s="531"/>
      <c r="M480" s="596"/>
      <c r="N480" s="525"/>
      <c r="O480" s="531"/>
      <c r="P480" s="531"/>
      <c r="Q480" s="524"/>
    </row>
    <row r="481" spans="2:17" s="527" customFormat="1" ht="13.5" x14ac:dyDescent="0.25">
      <c r="B481" s="518"/>
      <c r="C481" s="492"/>
      <c r="D481" s="492"/>
      <c r="E481" s="578"/>
      <c r="F481" s="493" t="s">
        <v>651</v>
      </c>
      <c r="G481" s="257"/>
      <c r="H481" s="579"/>
      <c r="I481" s="580"/>
      <c r="J481" s="531"/>
      <c r="K481" s="531"/>
      <c r="L481" s="531"/>
      <c r="M481" s="596"/>
      <c r="N481" s="525"/>
      <c r="O481" s="531"/>
      <c r="P481" s="531"/>
      <c r="Q481" s="524"/>
    </row>
    <row r="482" spans="2:17" s="527" customFormat="1" ht="13.5" x14ac:dyDescent="0.25">
      <c r="B482" s="518"/>
      <c r="C482" s="492"/>
      <c r="D482" s="492"/>
      <c r="E482" s="578"/>
      <c r="F482" s="493" t="s">
        <v>652</v>
      </c>
      <c r="G482" s="257"/>
      <c r="H482" s="579"/>
      <c r="I482" s="580"/>
      <c r="J482" s="531"/>
      <c r="K482" s="531"/>
      <c r="L482" s="531"/>
      <c r="M482" s="596"/>
      <c r="N482" s="525"/>
      <c r="O482" s="531"/>
      <c r="P482" s="531"/>
      <c r="Q482" s="524"/>
    </row>
    <row r="483" spans="2:17" s="527" customFormat="1" ht="13.5" x14ac:dyDescent="0.25">
      <c r="B483" s="518"/>
      <c r="C483" s="492"/>
      <c r="D483" s="490"/>
      <c r="E483" s="500" t="s">
        <v>487</v>
      </c>
      <c r="F483" s="493" t="s">
        <v>1706</v>
      </c>
      <c r="G483" s="257"/>
      <c r="H483" s="579"/>
      <c r="I483" s="580"/>
      <c r="J483" s="531"/>
      <c r="K483" s="531"/>
      <c r="L483" s="531"/>
      <c r="M483" s="596"/>
      <c r="N483" s="525"/>
      <c r="O483" s="531"/>
      <c r="P483" s="531"/>
      <c r="Q483" s="524"/>
    </row>
    <row r="484" spans="2:17" s="527" customFormat="1" ht="13.5" x14ac:dyDescent="0.25">
      <c r="B484" s="518"/>
      <c r="C484" s="22"/>
      <c r="D484" s="490"/>
      <c r="E484" s="500"/>
      <c r="F484" s="493" t="s">
        <v>1699</v>
      </c>
      <c r="G484" s="257"/>
      <c r="H484" s="579"/>
      <c r="I484" s="580"/>
      <c r="J484" s="531"/>
      <c r="K484" s="531"/>
      <c r="L484" s="531"/>
      <c r="M484" s="596"/>
      <c r="N484" s="525"/>
      <c r="O484" s="531"/>
      <c r="P484" s="531"/>
      <c r="Q484" s="524"/>
    </row>
    <row r="485" spans="2:17" s="527" customFormat="1" ht="13.5" x14ac:dyDescent="0.25">
      <c r="B485" s="518"/>
      <c r="C485" s="258"/>
      <c r="D485" s="490"/>
      <c r="E485" s="500" t="s">
        <v>491</v>
      </c>
      <c r="F485" s="493" t="s">
        <v>1848</v>
      </c>
      <c r="G485" s="257"/>
      <c r="H485" s="579"/>
      <c r="I485" s="580"/>
      <c r="J485" s="531"/>
      <c r="K485" s="531"/>
      <c r="L485" s="531"/>
      <c r="M485" s="596"/>
      <c r="N485" s="525"/>
      <c r="O485" s="531"/>
      <c r="P485" s="531"/>
      <c r="Q485" s="524"/>
    </row>
    <row r="486" spans="2:17" s="527" customFormat="1" ht="13.5" x14ac:dyDescent="0.25">
      <c r="B486" s="518"/>
      <c r="C486" s="492"/>
      <c r="D486" s="490"/>
      <c r="E486" s="500" t="s">
        <v>494</v>
      </c>
      <c r="F486" s="493" t="s">
        <v>495</v>
      </c>
      <c r="G486" s="257"/>
      <c r="H486" s="579"/>
      <c r="I486" s="580"/>
      <c r="J486" s="531"/>
      <c r="K486" s="531"/>
      <c r="L486" s="531"/>
      <c r="M486" s="596"/>
      <c r="N486" s="525"/>
      <c r="O486" s="531"/>
      <c r="P486" s="531"/>
      <c r="Q486" s="524"/>
    </row>
    <row r="487" spans="2:17" s="527" customFormat="1" ht="13.5" x14ac:dyDescent="0.25">
      <c r="B487" s="518"/>
      <c r="C487" s="492"/>
      <c r="D487" s="490"/>
      <c r="E487" s="500"/>
      <c r="F487" s="493" t="s">
        <v>446</v>
      </c>
      <c r="G487" s="257"/>
      <c r="H487" s="579"/>
      <c r="I487" s="580"/>
      <c r="J487" s="531"/>
      <c r="K487" s="531"/>
      <c r="L487" s="531"/>
      <c r="M487" s="596"/>
      <c r="N487" s="525"/>
      <c r="O487" s="531"/>
      <c r="P487" s="531"/>
      <c r="Q487" s="524"/>
    </row>
    <row r="488" spans="2:17" s="527" customFormat="1" ht="13.5" x14ac:dyDescent="0.25">
      <c r="B488" s="518"/>
      <c r="C488" s="492"/>
      <c r="D488" s="490"/>
      <c r="E488" s="500" t="s">
        <v>496</v>
      </c>
      <c r="F488" s="493" t="s">
        <v>1654</v>
      </c>
      <c r="G488" s="257"/>
      <c r="H488" s="648">
        <f>+I488/3850</f>
        <v>0.24129870129870129</v>
      </c>
      <c r="I488" s="1744">
        <v>929</v>
      </c>
      <c r="J488" s="531"/>
      <c r="K488" s="531"/>
      <c r="L488" s="531"/>
      <c r="M488" s="596"/>
      <c r="N488" s="525"/>
      <c r="O488" s="531"/>
      <c r="P488" s="531"/>
      <c r="Q488" s="524"/>
    </row>
    <row r="489" spans="2:17" s="527" customFormat="1" ht="13.5" x14ac:dyDescent="0.25">
      <c r="B489" s="518"/>
      <c r="C489" s="492"/>
      <c r="D489" s="490"/>
      <c r="E489" s="500" t="s">
        <v>498</v>
      </c>
      <c r="F489" s="493" t="s">
        <v>653</v>
      </c>
      <c r="G489" s="257"/>
      <c r="H489" s="579"/>
      <c r="I489" s="580"/>
      <c r="J489" s="531"/>
      <c r="K489" s="531"/>
      <c r="L489" s="531"/>
      <c r="M489" s="596"/>
      <c r="N489" s="524"/>
      <c r="O489" s="531"/>
      <c r="P489" s="617"/>
      <c r="Q489" s="617"/>
    </row>
    <row r="490" spans="2:17" s="527" customFormat="1" ht="13.5" x14ac:dyDescent="0.25">
      <c r="B490" s="518"/>
      <c r="C490" s="584"/>
      <c r="D490" s="257"/>
      <c r="E490" s="44"/>
      <c r="F490" s="493" t="s">
        <v>654</v>
      </c>
      <c r="G490" s="257"/>
      <c r="H490" s="579"/>
      <c r="I490" s="580"/>
      <c r="J490" s="531"/>
      <c r="K490" s="257"/>
      <c r="L490" s="257"/>
      <c r="M490" s="367"/>
      <c r="N490" s="524"/>
      <c r="O490" s="531"/>
      <c r="P490" s="617"/>
      <c r="Q490" s="617"/>
    </row>
    <row r="491" spans="2:17" s="527" customFormat="1" ht="13.5" x14ac:dyDescent="0.25">
      <c r="B491" s="518"/>
      <c r="C491" s="22"/>
      <c r="D491" s="257"/>
      <c r="E491" s="500"/>
      <c r="F491" s="490" t="s">
        <v>446</v>
      </c>
      <c r="G491" s="257"/>
      <c r="H491" s="579"/>
      <c r="I491" s="580"/>
      <c r="J491" s="531"/>
      <c r="K491" s="531"/>
      <c r="L491" s="531"/>
      <c r="M491" s="596"/>
      <c r="N491" s="524"/>
      <c r="O491" s="531"/>
      <c r="P491" s="617"/>
      <c r="Q491" s="617"/>
    </row>
    <row r="492" spans="2:17" s="527" customFormat="1" ht="13.5" x14ac:dyDescent="0.25">
      <c r="B492" s="518"/>
      <c r="C492" s="22"/>
      <c r="D492" s="257"/>
      <c r="E492" s="500" t="s">
        <v>506</v>
      </c>
      <c r="F492" s="493" t="s">
        <v>499</v>
      </c>
      <c r="G492" s="257"/>
      <c r="H492" s="614"/>
      <c r="I492" s="1749"/>
      <c r="J492" s="531"/>
      <c r="K492" s="531"/>
      <c r="L492" s="531"/>
      <c r="M492" s="596"/>
      <c r="N492" s="524"/>
      <c r="O492" s="531"/>
      <c r="P492" s="617"/>
      <c r="Q492" s="617"/>
    </row>
    <row r="493" spans="2:17" s="527" customFormat="1" ht="13.5" x14ac:dyDescent="0.25">
      <c r="B493" s="518"/>
      <c r="C493" s="22"/>
      <c r="D493" s="257"/>
      <c r="E493" s="500"/>
      <c r="F493" s="493" t="s">
        <v>655</v>
      </c>
      <c r="G493" s="257"/>
      <c r="H493" s="614"/>
      <c r="I493" s="1749"/>
      <c r="J493" s="531"/>
      <c r="K493" s="531"/>
      <c r="L493" s="531"/>
      <c r="M493" s="596"/>
      <c r="N493" s="524"/>
      <c r="O493" s="531"/>
      <c r="P493" s="617"/>
      <c r="Q493" s="617"/>
    </row>
    <row r="494" spans="2:17" s="527" customFormat="1" ht="13.5" x14ac:dyDescent="0.25">
      <c r="B494" s="518"/>
      <c r="C494" s="22"/>
      <c r="D494" s="257"/>
      <c r="E494" s="44"/>
      <c r="F494" s="493" t="s">
        <v>559</v>
      </c>
      <c r="G494" s="257"/>
      <c r="H494" s="614"/>
      <c r="I494" s="1749"/>
      <c r="J494" s="531"/>
      <c r="K494" s="531"/>
      <c r="L494" s="531"/>
      <c r="M494" s="596"/>
      <c r="N494" s="617"/>
      <c r="O494" s="592"/>
      <c r="P494" s="617"/>
      <c r="Q494" s="617"/>
    </row>
    <row r="495" spans="2:17" s="527" customFormat="1" ht="13.5" x14ac:dyDescent="0.25">
      <c r="B495" s="518"/>
      <c r="C495" s="22"/>
      <c r="D495" s="257"/>
      <c r="E495" s="44"/>
      <c r="F495" s="493" t="s">
        <v>560</v>
      </c>
      <c r="G495" s="257"/>
      <c r="H495" s="614"/>
      <c r="I495" s="1749"/>
      <c r="J495" s="531"/>
      <c r="K495" s="531"/>
      <c r="L495" s="531"/>
      <c r="M495" s="596"/>
      <c r="N495" s="617"/>
      <c r="O495" s="592"/>
      <c r="P495" s="617"/>
      <c r="Q495" s="617"/>
    </row>
    <row r="496" spans="2:17" s="527" customFormat="1" ht="13.5" x14ac:dyDescent="0.25">
      <c r="B496" s="518"/>
      <c r="C496" s="22"/>
      <c r="D496" s="257"/>
      <c r="E496" s="44"/>
      <c r="F496" s="493" t="s">
        <v>1978</v>
      </c>
      <c r="G496" s="257"/>
      <c r="H496" s="614"/>
      <c r="I496" s="531"/>
      <c r="J496" s="531"/>
      <c r="K496" s="531"/>
      <c r="L496" s="531"/>
      <c r="M496" s="596"/>
      <c r="N496" s="617"/>
      <c r="O496" s="592"/>
      <c r="P496" s="617"/>
      <c r="Q496" s="617"/>
    </row>
    <row r="497" spans="2:17" s="527" customFormat="1" ht="13.5" x14ac:dyDescent="0.25">
      <c r="B497" s="518"/>
      <c r="C497" s="22"/>
      <c r="D497" s="257"/>
      <c r="E497" s="44"/>
      <c r="F497" s="493" t="s">
        <v>657</v>
      </c>
      <c r="G497" s="257"/>
      <c r="H497" s="648"/>
      <c r="I497" s="1744"/>
      <c r="J497" s="531"/>
      <c r="K497" s="531"/>
      <c r="L497" s="531"/>
      <c r="M497" s="596"/>
      <c r="N497" s="524"/>
      <c r="O497" s="596"/>
      <c r="P497" s="524"/>
      <c r="Q497" s="524"/>
    </row>
    <row r="498" spans="2:17" s="527" customFormat="1" ht="13.5" x14ac:dyDescent="0.25">
      <c r="B498" s="518"/>
      <c r="C498" s="22"/>
      <c r="D498" s="257"/>
      <c r="E498" s="44"/>
      <c r="F498" s="493" t="s">
        <v>658</v>
      </c>
      <c r="G498" s="257"/>
      <c r="H498" s="648"/>
      <c r="I498" s="1744"/>
      <c r="J498" s="531"/>
      <c r="K498" s="531"/>
      <c r="L498" s="531"/>
      <c r="M498" s="596"/>
      <c r="N498" s="524"/>
      <c r="O498" s="531"/>
      <c r="P498" s="531"/>
      <c r="Q498" s="524"/>
    </row>
    <row r="499" spans="2:17" s="527" customFormat="1" ht="13.5" x14ac:dyDescent="0.25">
      <c r="B499" s="518"/>
      <c r="C499" s="22"/>
      <c r="D499" s="257"/>
      <c r="E499" s="44"/>
      <c r="F499" s="493" t="s">
        <v>659</v>
      </c>
      <c r="G499" s="257"/>
      <c r="H499" s="648"/>
      <c r="I499" s="1744"/>
      <c r="J499" s="531"/>
      <c r="K499" s="531"/>
      <c r="L499" s="531"/>
      <c r="M499" s="596"/>
      <c r="N499" s="524"/>
      <c r="O499" s="531"/>
      <c r="P499" s="531"/>
      <c r="Q499" s="524"/>
    </row>
    <row r="500" spans="2:17" s="527" customFormat="1" ht="13.5" x14ac:dyDescent="0.25">
      <c r="B500" s="518"/>
      <c r="C500" s="592"/>
      <c r="D500" s="257"/>
      <c r="E500" s="44"/>
      <c r="F500" s="493" t="s">
        <v>660</v>
      </c>
      <c r="G500" s="257"/>
      <c r="H500" s="648"/>
      <c r="I500" s="1744"/>
      <c r="J500" s="531"/>
      <c r="K500" s="531"/>
      <c r="L500" s="531"/>
      <c r="M500" s="596"/>
      <c r="N500" s="524"/>
      <c r="O500" s="531"/>
      <c r="P500" s="531"/>
      <c r="Q500" s="524"/>
    </row>
    <row r="501" spans="2:17" s="527" customFormat="1" ht="13.5" x14ac:dyDescent="0.25">
      <c r="B501" s="518"/>
      <c r="C501" s="592"/>
      <c r="D501" s="257"/>
      <c r="E501" s="44"/>
      <c r="F501" s="493" t="s">
        <v>565</v>
      </c>
      <c r="G501" s="257"/>
      <c r="H501" s="648"/>
      <c r="I501" s="1744"/>
      <c r="J501" s="531"/>
      <c r="K501" s="531"/>
      <c r="L501" s="531"/>
      <c r="M501" s="596"/>
      <c r="N501" s="524"/>
      <c r="O501" s="531"/>
      <c r="P501" s="531"/>
      <c r="Q501" s="524"/>
    </row>
    <row r="502" spans="2:17" s="527" customFormat="1" ht="13.5" x14ac:dyDescent="0.25">
      <c r="B502" s="518"/>
      <c r="C502" s="592"/>
      <c r="D502" s="257"/>
      <c r="E502" s="44"/>
      <c r="F502" s="493" t="s">
        <v>661</v>
      </c>
      <c r="G502" s="257"/>
      <c r="H502" s="648"/>
      <c r="I502" s="1744"/>
      <c r="J502" s="531"/>
      <c r="K502" s="531"/>
      <c r="L502" s="531"/>
      <c r="M502" s="596"/>
      <c r="N502" s="524"/>
      <c r="O502" s="531"/>
      <c r="P502" s="531"/>
      <c r="Q502" s="524"/>
    </row>
    <row r="503" spans="2:17" s="527" customFormat="1" ht="13.5" x14ac:dyDescent="0.25">
      <c r="B503" s="518"/>
      <c r="C503" s="592"/>
      <c r="D503" s="257"/>
      <c r="E503" s="44"/>
      <c r="F503" s="493" t="s">
        <v>662</v>
      </c>
      <c r="G503" s="257"/>
      <c r="H503" s="648"/>
      <c r="I503" s="1744"/>
      <c r="J503" s="531"/>
      <c r="K503" s="531"/>
      <c r="L503" s="531"/>
      <c r="M503" s="596"/>
      <c r="N503" s="524"/>
      <c r="O503" s="531"/>
      <c r="P503" s="531"/>
      <c r="Q503" s="524"/>
    </row>
    <row r="504" spans="2:17" s="527" customFormat="1" ht="13.5" x14ac:dyDescent="0.25">
      <c r="B504" s="518"/>
      <c r="C504" s="592"/>
      <c r="D504" s="257"/>
      <c r="E504" s="44"/>
      <c r="F504" s="493" t="s">
        <v>567</v>
      </c>
      <c r="G504" s="257"/>
      <c r="H504" s="648"/>
      <c r="I504" s="1744"/>
      <c r="J504" s="531"/>
      <c r="K504" s="531"/>
      <c r="L504" s="531"/>
      <c r="M504" s="596"/>
      <c r="N504" s="524"/>
      <c r="O504" s="531"/>
      <c r="P504" s="531"/>
      <c r="Q504" s="524"/>
    </row>
    <row r="505" spans="2:17" s="527" customFormat="1" ht="13.5" x14ac:dyDescent="0.25">
      <c r="B505" s="518"/>
      <c r="C505" s="592"/>
      <c r="D505" s="257"/>
      <c r="E505" s="44" t="s">
        <v>663</v>
      </c>
      <c r="F505" s="493" t="s">
        <v>664</v>
      </c>
      <c r="G505" s="257"/>
      <c r="H505" s="648"/>
      <c r="I505" s="1744"/>
      <c r="J505" s="531"/>
      <c r="K505" s="531"/>
      <c r="L505" s="531"/>
      <c r="M505" s="596"/>
      <c r="N505" s="524"/>
      <c r="O505" s="531"/>
      <c r="P505" s="531"/>
      <c r="Q505" s="524"/>
    </row>
    <row r="506" spans="2:17" s="527" customFormat="1" ht="13.5" x14ac:dyDescent="0.25">
      <c r="B506" s="518"/>
      <c r="C506" s="592"/>
      <c r="D506" s="257"/>
      <c r="E506" s="44"/>
      <c r="F506" s="493" t="s">
        <v>665</v>
      </c>
      <c r="G506" s="257"/>
      <c r="H506" s="648"/>
      <c r="I506" s="1744"/>
      <c r="J506" s="531"/>
      <c r="K506" s="531"/>
      <c r="L506" s="531"/>
      <c r="M506" s="596"/>
      <c r="N506" s="524"/>
      <c r="O506" s="531"/>
      <c r="P506" s="531"/>
      <c r="Q506" s="524"/>
    </row>
    <row r="507" spans="2:17" s="527" customFormat="1" ht="13.5" x14ac:dyDescent="0.25">
      <c r="B507" s="518"/>
      <c r="C507" s="592"/>
      <c r="D507" s="257"/>
      <c r="E507" s="44" t="s">
        <v>511</v>
      </c>
      <c r="F507" s="493" t="s">
        <v>666</v>
      </c>
      <c r="G507" s="257"/>
      <c r="H507" s="648"/>
      <c r="I507" s="1744"/>
      <c r="J507" s="531"/>
      <c r="K507" s="531"/>
      <c r="L507" s="531"/>
      <c r="M507" s="596"/>
      <c r="N507" s="524"/>
      <c r="O507" s="531"/>
      <c r="P507" s="531"/>
      <c r="Q507" s="524"/>
    </row>
    <row r="508" spans="2:17" s="527" customFormat="1" ht="13.5" x14ac:dyDescent="0.25">
      <c r="B508" s="518"/>
      <c r="C508" s="592"/>
      <c r="D508" s="257"/>
      <c r="E508" s="44"/>
      <c r="F508" s="493" t="s">
        <v>667</v>
      </c>
      <c r="G508" s="257"/>
      <c r="H508" s="648"/>
      <c r="I508" s="1744"/>
      <c r="J508" s="531"/>
      <c r="K508" s="531"/>
      <c r="L508" s="531"/>
      <c r="M508" s="596"/>
      <c r="N508" s="524"/>
      <c r="O508" s="531"/>
      <c r="P508" s="531"/>
      <c r="Q508" s="524"/>
    </row>
    <row r="509" spans="2:17" s="527" customFormat="1" ht="13.5" x14ac:dyDescent="0.25">
      <c r="B509" s="518"/>
      <c r="C509" s="592"/>
      <c r="D509" s="257"/>
      <c r="E509" s="44" t="s">
        <v>520</v>
      </c>
      <c r="F509" s="493" t="s">
        <v>668</v>
      </c>
      <c r="G509" s="257"/>
      <c r="H509" s="648"/>
      <c r="I509" s="1744"/>
      <c r="J509" s="531"/>
      <c r="K509" s="531"/>
      <c r="L509" s="531"/>
      <c r="M509" s="596"/>
      <c r="N509" s="524"/>
      <c r="O509" s="531"/>
      <c r="P509" s="531"/>
      <c r="Q509" s="524"/>
    </row>
    <row r="510" spans="2:17" s="527" customFormat="1" ht="13.5" x14ac:dyDescent="0.25">
      <c r="B510" s="518"/>
      <c r="C510" s="592"/>
      <c r="D510" s="257"/>
      <c r="E510" s="44"/>
      <c r="F510" s="493" t="s">
        <v>669</v>
      </c>
      <c r="G510" s="257"/>
      <c r="H510" s="648"/>
      <c r="I510" s="1744"/>
      <c r="J510" s="531"/>
      <c r="K510" s="531"/>
      <c r="L510" s="531"/>
      <c r="M510" s="596"/>
      <c r="N510" s="524"/>
      <c r="O510" s="531"/>
      <c r="P510" s="531"/>
      <c r="Q510" s="524"/>
    </row>
    <row r="511" spans="2:17" s="527" customFormat="1" ht="13.5" x14ac:dyDescent="0.25">
      <c r="B511" s="518"/>
      <c r="C511" s="592"/>
      <c r="D511" s="257"/>
      <c r="E511" s="44"/>
      <c r="F511" s="493" t="s">
        <v>670</v>
      </c>
      <c r="G511" s="257"/>
      <c r="H511" s="648"/>
      <c r="I511" s="1744"/>
      <c r="J511" s="531"/>
      <c r="K511" s="531"/>
      <c r="L511" s="531"/>
      <c r="M511" s="596"/>
      <c r="N511" s="524"/>
      <c r="O511" s="531"/>
      <c r="P511" s="531"/>
      <c r="Q511" s="524"/>
    </row>
    <row r="512" spans="2:17" s="527" customFormat="1" ht="13.5" x14ac:dyDescent="0.25">
      <c r="B512" s="518"/>
      <c r="C512" s="592"/>
      <c r="D512" s="257"/>
      <c r="E512" s="44"/>
      <c r="F512" s="493" t="s">
        <v>671</v>
      </c>
      <c r="G512" s="257"/>
      <c r="H512" s="648"/>
      <c r="I512" s="1744"/>
      <c r="J512" s="531"/>
      <c r="K512" s="531"/>
      <c r="L512" s="531"/>
      <c r="M512" s="596"/>
      <c r="N512" s="524"/>
      <c r="O512" s="531"/>
      <c r="P512" s="531"/>
      <c r="Q512" s="524"/>
    </row>
    <row r="513" spans="2:18" s="527" customFormat="1" ht="13.5" x14ac:dyDescent="0.25">
      <c r="B513" s="518"/>
      <c r="C513" s="592"/>
      <c r="D513" s="257"/>
      <c r="E513" s="44"/>
      <c r="F513" s="493" t="s">
        <v>672</v>
      </c>
      <c r="G513" s="257"/>
      <c r="H513" s="648"/>
      <c r="I513" s="1744"/>
      <c r="J513" s="531"/>
      <c r="K513" s="531"/>
      <c r="L513" s="531"/>
      <c r="M513" s="596"/>
      <c r="N513" s="524"/>
      <c r="O513" s="531"/>
      <c r="P513" s="531"/>
      <c r="Q513" s="524"/>
    </row>
    <row r="514" spans="2:18" s="527" customFormat="1" ht="13.5" x14ac:dyDescent="0.25">
      <c r="B514" s="518"/>
      <c r="C514" s="592"/>
      <c r="D514" s="257"/>
      <c r="E514" s="44"/>
      <c r="F514" s="493" t="s">
        <v>673</v>
      </c>
      <c r="G514" s="257"/>
      <c r="H514" s="648"/>
      <c r="I514" s="1744"/>
      <c r="J514" s="531"/>
      <c r="K514" s="531"/>
      <c r="L514" s="531"/>
      <c r="M514" s="596"/>
      <c r="N514" s="524"/>
      <c r="O514" s="531"/>
      <c r="P514" s="531"/>
      <c r="Q514" s="524"/>
    </row>
    <row r="515" spans="2:18" s="527" customFormat="1" ht="13.5" x14ac:dyDescent="0.25">
      <c r="B515" s="518"/>
      <c r="C515" s="627"/>
      <c r="D515" s="367"/>
      <c r="E515" s="284" t="s">
        <v>533</v>
      </c>
      <c r="F515" s="22" t="s">
        <v>674</v>
      </c>
      <c r="G515" s="258"/>
      <c r="H515" s="1753"/>
      <c r="I515" s="1754"/>
      <c r="J515" s="528"/>
      <c r="K515" s="528"/>
      <c r="L515" s="528"/>
      <c r="M515" s="528"/>
      <c r="N515" s="528"/>
      <c r="O515" s="528"/>
      <c r="P515" s="528"/>
      <c r="Q515" s="524"/>
      <c r="R515" s="592"/>
    </row>
    <row r="516" spans="2:18" s="527" customFormat="1" ht="13.5" x14ac:dyDescent="0.25">
      <c r="B516" s="518"/>
      <c r="C516" s="592"/>
      <c r="D516" s="257"/>
      <c r="E516" s="44" t="s">
        <v>576</v>
      </c>
      <c r="F516" s="490" t="s">
        <v>675</v>
      </c>
      <c r="G516" s="257"/>
      <c r="H516" s="648"/>
      <c r="I516" s="1744"/>
      <c r="J516" s="531"/>
      <c r="K516" s="531"/>
      <c r="L516" s="531"/>
      <c r="M516" s="596"/>
      <c r="N516" s="524"/>
      <c r="O516" s="531"/>
      <c r="P516" s="531"/>
      <c r="Q516" s="524"/>
    </row>
    <row r="517" spans="2:18" s="527" customFormat="1" ht="13.5" x14ac:dyDescent="0.25">
      <c r="B517" s="518"/>
      <c r="C517" s="592"/>
      <c r="D517" s="257"/>
      <c r="E517" s="44"/>
      <c r="F517" s="493" t="s">
        <v>676</v>
      </c>
      <c r="G517" s="257"/>
      <c r="H517" s="648"/>
      <c r="I517" s="1744"/>
      <c r="J517" s="531"/>
      <c r="K517" s="531"/>
      <c r="L517" s="531"/>
      <c r="M517" s="596"/>
      <c r="N517" s="524"/>
      <c r="O517" s="531"/>
      <c r="P517" s="531"/>
      <c r="Q517" s="524"/>
    </row>
    <row r="518" spans="2:18" s="527" customFormat="1" ht="13.5" x14ac:dyDescent="0.25">
      <c r="B518" s="518"/>
      <c r="C518" s="592"/>
      <c r="D518" s="257"/>
      <c r="E518" s="629"/>
      <c r="F518" s="493" t="s">
        <v>1762</v>
      </c>
      <c r="G518" s="257"/>
      <c r="H518" s="648"/>
      <c r="I518" s="1744"/>
      <c r="J518" s="531"/>
      <c r="K518" s="531"/>
      <c r="L518" s="531"/>
      <c r="M518" s="596"/>
      <c r="N518" s="524"/>
      <c r="O518" s="531"/>
      <c r="P518" s="531"/>
      <c r="Q518" s="524"/>
    </row>
    <row r="519" spans="2:18" s="527" customFormat="1" ht="13.5" x14ac:dyDescent="0.25">
      <c r="B519" s="518"/>
      <c r="C519" s="592"/>
      <c r="D519" s="257"/>
      <c r="E519" s="629"/>
      <c r="F519" s="493" t="s">
        <v>677</v>
      </c>
      <c r="G519" s="257"/>
      <c r="H519" s="648"/>
      <c r="I519" s="1744"/>
      <c r="J519" s="531"/>
      <c r="K519" s="531"/>
      <c r="L519" s="531"/>
      <c r="M519" s="596"/>
      <c r="N519" s="524"/>
      <c r="O519" s="531"/>
      <c r="P519" s="531"/>
      <c r="Q519" s="524"/>
    </row>
    <row r="520" spans="2:18" s="527" customFormat="1" ht="13.5" x14ac:dyDescent="0.25">
      <c r="B520" s="518"/>
      <c r="C520" s="592"/>
      <c r="D520" s="257"/>
      <c r="E520" s="629"/>
      <c r="F520" s="493" t="s">
        <v>678</v>
      </c>
      <c r="G520" s="257"/>
      <c r="H520" s="648"/>
      <c r="I520" s="1744"/>
      <c r="J520" s="531"/>
      <c r="K520" s="531"/>
      <c r="L520" s="531"/>
      <c r="M520" s="596"/>
      <c r="N520" s="524"/>
      <c r="O520" s="531"/>
      <c r="P520" s="531"/>
      <c r="Q520" s="524"/>
    </row>
    <row r="521" spans="2:18" s="527" customFormat="1" ht="13.5" x14ac:dyDescent="0.25">
      <c r="B521" s="518"/>
      <c r="C521" s="592"/>
      <c r="D521" s="257"/>
      <c r="E521" s="629"/>
      <c r="F521" s="493" t="s">
        <v>679</v>
      </c>
      <c r="G521" s="257"/>
      <c r="H521" s="648"/>
      <c r="I521" s="1744"/>
      <c r="J521" s="531"/>
      <c r="K521" s="531"/>
      <c r="L521" s="531"/>
      <c r="M521" s="596"/>
      <c r="N521" s="524"/>
      <c r="O521" s="531"/>
      <c r="P521" s="531"/>
      <c r="Q521" s="524"/>
    </row>
    <row r="522" spans="2:18" s="527" customFormat="1" ht="13.5" x14ac:dyDescent="0.25">
      <c r="B522" s="518"/>
      <c r="C522" s="592"/>
      <c r="D522" s="257"/>
      <c r="E522" s="629"/>
      <c r="F522" s="493" t="s">
        <v>680</v>
      </c>
      <c r="G522" s="257"/>
      <c r="H522" s="648"/>
      <c r="I522" s="1744"/>
      <c r="J522" s="531"/>
      <c r="K522" s="531"/>
      <c r="L522" s="531"/>
      <c r="M522" s="596"/>
      <c r="N522" s="524"/>
      <c r="O522" s="531"/>
      <c r="P522" s="531"/>
      <c r="Q522" s="524"/>
    </row>
    <row r="523" spans="2:18" s="527" customFormat="1" ht="13.5" x14ac:dyDescent="0.25">
      <c r="B523" s="518"/>
      <c r="C523" s="592"/>
      <c r="D523" s="257"/>
      <c r="E523" s="629"/>
      <c r="F523" s="493" t="s">
        <v>681</v>
      </c>
      <c r="G523" s="257"/>
      <c r="H523" s="648"/>
      <c r="I523" s="1744"/>
      <c r="J523" s="531"/>
      <c r="K523" s="531"/>
      <c r="L523" s="531"/>
      <c r="M523" s="596"/>
      <c r="N523" s="524"/>
      <c r="O523" s="531"/>
      <c r="P523" s="531"/>
      <c r="Q523" s="524"/>
    </row>
    <row r="524" spans="2:18" s="527" customFormat="1" ht="13.5" x14ac:dyDescent="0.25">
      <c r="B524" s="518"/>
      <c r="C524" s="592"/>
      <c r="D524" s="257"/>
      <c r="E524" s="629"/>
      <c r="F524" s="493" t="s">
        <v>682</v>
      </c>
      <c r="G524" s="257"/>
      <c r="H524" s="648"/>
      <c r="I524" s="1744"/>
      <c r="J524" s="531"/>
      <c r="K524" s="531"/>
      <c r="L524" s="531"/>
      <c r="M524" s="596"/>
      <c r="N524" s="524"/>
      <c r="O524" s="531"/>
      <c r="P524" s="531"/>
      <c r="Q524" s="524"/>
    </row>
    <row r="525" spans="2:18" s="527" customFormat="1" ht="13.5" x14ac:dyDescent="0.25">
      <c r="B525" s="518"/>
      <c r="C525" s="592"/>
      <c r="D525" s="257"/>
      <c r="E525" s="629"/>
      <c r="F525" s="493" t="s">
        <v>683</v>
      </c>
      <c r="G525" s="257"/>
      <c r="H525" s="648"/>
      <c r="I525" s="1744"/>
      <c r="J525" s="531"/>
      <c r="K525" s="531"/>
      <c r="L525" s="531"/>
      <c r="M525" s="596"/>
      <c r="N525" s="524"/>
      <c r="O525" s="531"/>
      <c r="P525" s="531"/>
      <c r="Q525" s="524"/>
    </row>
    <row r="526" spans="2:18" s="527" customFormat="1" ht="13.5" x14ac:dyDescent="0.25">
      <c r="B526" s="518"/>
      <c r="C526" s="592"/>
      <c r="D526" s="257"/>
      <c r="E526" s="629"/>
      <c r="F526" s="493" t="s">
        <v>684</v>
      </c>
      <c r="G526" s="257"/>
      <c r="H526" s="648"/>
      <c r="I526" s="1744"/>
      <c r="J526" s="531"/>
      <c r="K526" s="531"/>
      <c r="L526" s="531"/>
      <c r="M526" s="596"/>
      <c r="N526" s="524"/>
      <c r="O526" s="531"/>
      <c r="P526" s="531"/>
      <c r="Q526" s="524"/>
    </row>
    <row r="527" spans="2:18" s="527" customFormat="1" ht="13.5" x14ac:dyDescent="0.25">
      <c r="B527" s="518"/>
      <c r="C527" s="592"/>
      <c r="D527" s="257"/>
      <c r="E527" s="629"/>
      <c r="F527" s="493" t="s">
        <v>685</v>
      </c>
      <c r="G527" s="257"/>
      <c r="H527" s="648"/>
      <c r="I527" s="1744"/>
      <c r="J527" s="531"/>
      <c r="K527" s="531"/>
      <c r="L527" s="531"/>
      <c r="M527" s="596"/>
      <c r="N527" s="524"/>
      <c r="O527" s="531"/>
      <c r="P527" s="531"/>
      <c r="Q527" s="524"/>
    </row>
    <row r="528" spans="2:18" s="527" customFormat="1" ht="13.5" x14ac:dyDescent="0.25">
      <c r="B528" s="539"/>
      <c r="C528" s="628"/>
      <c r="D528" s="297"/>
      <c r="E528" s="1823"/>
      <c r="F528" s="495" t="s">
        <v>686</v>
      </c>
      <c r="G528" s="297"/>
      <c r="H528" s="658"/>
      <c r="I528" s="1745"/>
      <c r="J528" s="546"/>
      <c r="K528" s="546"/>
      <c r="L528" s="546"/>
      <c r="M528" s="593"/>
      <c r="N528" s="545"/>
      <c r="O528" s="546"/>
      <c r="P528" s="546"/>
      <c r="Q528" s="545"/>
    </row>
    <row r="529" spans="2:17" s="527" customFormat="1" ht="13.5" x14ac:dyDescent="0.25">
      <c r="B529" s="518"/>
      <c r="C529" s="592"/>
      <c r="D529" s="257"/>
      <c r="E529" s="629"/>
      <c r="F529" s="493" t="s">
        <v>1763</v>
      </c>
      <c r="G529" s="257"/>
      <c r="H529" s="648"/>
      <c r="I529" s="1744"/>
      <c r="J529" s="531"/>
      <c r="K529" s="531"/>
      <c r="L529" s="531"/>
      <c r="M529" s="596"/>
      <c r="N529" s="524"/>
      <c r="O529" s="531"/>
      <c r="P529" s="531"/>
      <c r="Q529" s="524"/>
    </row>
    <row r="530" spans="2:17" s="527" customFormat="1" ht="13.5" x14ac:dyDescent="0.25">
      <c r="B530" s="518"/>
      <c r="C530" s="22"/>
      <c r="D530" s="257"/>
      <c r="E530" s="630"/>
      <c r="F530" s="493" t="s">
        <v>687</v>
      </c>
      <c r="G530" s="257"/>
      <c r="H530" s="614"/>
      <c r="I530" s="1749"/>
      <c r="J530" s="531"/>
      <c r="K530" s="531"/>
      <c r="L530" s="531"/>
      <c r="M530" s="596"/>
      <c r="N530" s="524"/>
      <c r="O530" s="531"/>
      <c r="P530" s="531"/>
      <c r="Q530" s="524"/>
    </row>
    <row r="531" spans="2:17" s="527" customFormat="1" ht="13.5" x14ac:dyDescent="0.25">
      <c r="B531" s="518"/>
      <c r="C531" s="22"/>
      <c r="D531" s="257"/>
      <c r="E531" s="630"/>
      <c r="F531" s="493" t="s">
        <v>688</v>
      </c>
      <c r="G531" s="257"/>
      <c r="H531" s="614"/>
      <c r="I531" s="1749"/>
      <c r="J531" s="531"/>
      <c r="K531" s="531"/>
      <c r="L531" s="531"/>
      <c r="M531" s="596"/>
      <c r="N531" s="524"/>
      <c r="O531" s="531"/>
      <c r="P531" s="531"/>
      <c r="Q531" s="524"/>
    </row>
    <row r="532" spans="2:17" s="527" customFormat="1" ht="13.5" x14ac:dyDescent="0.25">
      <c r="B532" s="518"/>
      <c r="C532" s="595"/>
      <c r="D532" s="257"/>
      <c r="E532" s="630"/>
      <c r="F532" s="493" t="s">
        <v>689</v>
      </c>
      <c r="G532" s="257"/>
      <c r="H532" s="614"/>
      <c r="I532" s="1749"/>
      <c r="J532" s="531"/>
      <c r="K532" s="531"/>
      <c r="L532" s="531"/>
      <c r="M532" s="596"/>
      <c r="N532" s="524"/>
      <c r="O532" s="531"/>
      <c r="P532" s="531"/>
      <c r="Q532" s="524"/>
    </row>
    <row r="533" spans="2:17" s="527" customFormat="1" ht="13.5" x14ac:dyDescent="0.25">
      <c r="B533" s="518"/>
      <c r="C533" s="595"/>
      <c r="D533" s="257"/>
      <c r="E533" s="630"/>
      <c r="F533" s="493" t="s">
        <v>690</v>
      </c>
      <c r="G533" s="257"/>
      <c r="H533" s="614"/>
      <c r="I533" s="1749"/>
      <c r="J533" s="531"/>
      <c r="K533" s="531"/>
      <c r="L533" s="531"/>
      <c r="M533" s="596"/>
      <c r="N533" s="524"/>
      <c r="O533" s="531"/>
      <c r="P533" s="531"/>
      <c r="Q533" s="524"/>
    </row>
    <row r="534" spans="2:17" s="527" customFormat="1" ht="13.5" x14ac:dyDescent="0.25">
      <c r="B534" s="518"/>
      <c r="C534" s="595"/>
      <c r="D534" s="257"/>
      <c r="E534" s="630"/>
      <c r="F534" s="493" t="s">
        <v>1764</v>
      </c>
      <c r="G534" s="257"/>
      <c r="H534" s="614"/>
      <c r="I534" s="1749"/>
      <c r="J534" s="531"/>
      <c r="K534" s="531"/>
      <c r="L534" s="531"/>
      <c r="M534" s="596"/>
      <c r="N534" s="524"/>
      <c r="O534" s="531"/>
      <c r="P534" s="531"/>
      <c r="Q534" s="524"/>
    </row>
    <row r="535" spans="2:17" s="527" customFormat="1" ht="13.5" x14ac:dyDescent="0.25">
      <c r="B535" s="518"/>
      <c r="C535" s="595"/>
      <c r="D535" s="257"/>
      <c r="E535" s="630"/>
      <c r="F535" s="493" t="s">
        <v>691</v>
      </c>
      <c r="G535" s="257"/>
      <c r="H535" s="614"/>
      <c r="I535" s="1744"/>
      <c r="J535" s="531"/>
      <c r="K535" s="531"/>
      <c r="L535" s="524"/>
      <c r="M535" s="531"/>
      <c r="N535" s="531"/>
      <c r="O535" s="524"/>
      <c r="P535" s="531"/>
      <c r="Q535" s="524"/>
    </row>
    <row r="536" spans="2:17" s="527" customFormat="1" ht="13.5" x14ac:dyDescent="0.25">
      <c r="B536" s="518"/>
      <c r="C536" s="595"/>
      <c r="D536" s="257"/>
      <c r="E536" s="630"/>
      <c r="F536" s="493" t="s">
        <v>692</v>
      </c>
      <c r="G536" s="257"/>
      <c r="H536" s="614"/>
      <c r="I536" s="1744"/>
      <c r="J536" s="531"/>
      <c r="K536" s="531"/>
      <c r="L536" s="524"/>
      <c r="M536" s="531"/>
      <c r="N536" s="531"/>
      <c r="O536" s="524"/>
      <c r="P536" s="531"/>
      <c r="Q536" s="524"/>
    </row>
    <row r="537" spans="2:17" s="527" customFormat="1" ht="13.5" x14ac:dyDescent="0.25">
      <c r="B537" s="518"/>
      <c r="C537" s="367"/>
      <c r="D537" s="257"/>
      <c r="E537" s="630"/>
      <c r="F537" s="493" t="s">
        <v>693</v>
      </c>
      <c r="G537" s="257"/>
      <c r="H537" s="614"/>
      <c r="I537" s="1744"/>
      <c r="J537" s="531"/>
      <c r="K537" s="531"/>
      <c r="L537" s="524"/>
      <c r="M537" s="531"/>
      <c r="N537" s="531"/>
      <c r="O537" s="524"/>
      <c r="P537" s="531"/>
      <c r="Q537" s="524"/>
    </row>
    <row r="538" spans="2:17" s="527" customFormat="1" ht="13.5" x14ac:dyDescent="0.25">
      <c r="B538" s="518"/>
      <c r="C538" s="367"/>
      <c r="D538" s="257"/>
      <c r="E538" s="630"/>
      <c r="F538" s="493" t="s">
        <v>694</v>
      </c>
      <c r="G538" s="257"/>
      <c r="H538" s="614"/>
      <c r="I538" s="1744"/>
      <c r="J538" s="531"/>
      <c r="K538" s="531"/>
      <c r="L538" s="524"/>
      <c r="M538" s="531"/>
      <c r="N538" s="531"/>
      <c r="O538" s="524"/>
      <c r="P538" s="531"/>
      <c r="Q538" s="524"/>
    </row>
    <row r="539" spans="2:17" s="527" customFormat="1" ht="13.5" x14ac:dyDescent="0.25">
      <c r="B539" s="518"/>
      <c r="C539" s="367"/>
      <c r="D539" s="257"/>
      <c r="E539" s="631"/>
      <c r="F539" s="493" t="s">
        <v>695</v>
      </c>
      <c r="G539" s="257"/>
      <c r="H539" s="614"/>
      <c r="I539" s="1744"/>
      <c r="J539" s="531"/>
      <c r="K539" s="531"/>
      <c r="L539" s="524"/>
      <c r="M539" s="531"/>
      <c r="N539" s="531"/>
      <c r="O539" s="524"/>
      <c r="P539" s="531"/>
      <c r="Q539" s="524"/>
    </row>
    <row r="540" spans="2:17" s="527" customFormat="1" ht="13.5" x14ac:dyDescent="0.25">
      <c r="B540" s="518"/>
      <c r="C540" s="367"/>
      <c r="D540" s="257"/>
      <c r="E540" s="631"/>
      <c r="F540" s="493" t="s">
        <v>1765</v>
      </c>
      <c r="G540" s="257"/>
      <c r="H540" s="614"/>
      <c r="I540" s="1744"/>
      <c r="J540" s="531"/>
      <c r="K540" s="531"/>
      <c r="L540" s="524"/>
      <c r="M540" s="531"/>
      <c r="N540" s="531"/>
      <c r="O540" s="524"/>
      <c r="P540" s="531"/>
      <c r="Q540" s="524"/>
    </row>
    <row r="541" spans="2:17" s="527" customFormat="1" ht="13.5" x14ac:dyDescent="0.25">
      <c r="B541" s="518"/>
      <c r="C541" s="367"/>
      <c r="D541" s="257"/>
      <c r="E541" s="591"/>
      <c r="F541" s="493" t="s">
        <v>696</v>
      </c>
      <c r="G541" s="257"/>
      <c r="H541" s="614"/>
      <c r="I541" s="1744"/>
      <c r="J541" s="531"/>
      <c r="K541" s="531"/>
      <c r="L541" s="531"/>
      <c r="M541" s="531"/>
      <c r="N541" s="531"/>
      <c r="O541" s="524"/>
      <c r="P541" s="531"/>
      <c r="Q541" s="524"/>
    </row>
    <row r="542" spans="2:17" s="527" customFormat="1" ht="13.5" x14ac:dyDescent="0.25">
      <c r="B542" s="518"/>
      <c r="C542" s="367"/>
      <c r="D542" s="257"/>
      <c r="E542" s="596"/>
      <c r="F542" s="493" t="s">
        <v>579</v>
      </c>
      <c r="G542" s="632"/>
      <c r="H542" s="633"/>
      <c r="I542" s="1752"/>
      <c r="J542" s="531"/>
      <c r="K542" s="531"/>
      <c r="L542" s="531"/>
      <c r="M542" s="596"/>
      <c r="N542" s="524"/>
      <c r="O542" s="524"/>
      <c r="P542" s="531"/>
      <c r="Q542" s="524"/>
    </row>
    <row r="543" spans="2:17" s="527" customFormat="1" ht="13.5" x14ac:dyDescent="0.25">
      <c r="B543" s="518"/>
      <c r="C543" s="367"/>
      <c r="D543" s="257"/>
      <c r="E543" s="44"/>
      <c r="F543" s="493" t="s">
        <v>580</v>
      </c>
      <c r="G543" s="632"/>
      <c r="H543" s="633"/>
      <c r="I543" s="1752"/>
      <c r="J543" s="531"/>
      <c r="K543" s="531"/>
      <c r="L543" s="531"/>
      <c r="M543" s="596"/>
      <c r="N543" s="524"/>
      <c r="O543" s="531"/>
      <c r="P543" s="531"/>
      <c r="Q543" s="524"/>
    </row>
    <row r="544" spans="2:17" s="527" customFormat="1" ht="13.5" x14ac:dyDescent="0.25">
      <c r="B544" s="518"/>
      <c r="C544" s="367"/>
      <c r="D544" s="257"/>
      <c r="E544" s="44"/>
      <c r="F544" s="493" t="s">
        <v>443</v>
      </c>
      <c r="G544" s="632"/>
      <c r="H544" s="633"/>
      <c r="I544" s="1752"/>
      <c r="J544" s="531"/>
      <c r="K544" s="531"/>
      <c r="L544" s="531"/>
      <c r="M544" s="596"/>
      <c r="N544" s="524"/>
      <c r="O544" s="531"/>
      <c r="P544" s="531"/>
      <c r="Q544" s="524"/>
    </row>
    <row r="545" spans="2:17" s="527" customFormat="1" ht="13.5" x14ac:dyDescent="0.25">
      <c r="B545" s="518"/>
      <c r="C545" s="367"/>
      <c r="D545" s="257"/>
      <c r="E545" s="591"/>
      <c r="F545" s="493" t="s">
        <v>581</v>
      </c>
      <c r="G545" s="632"/>
      <c r="H545" s="633"/>
      <c r="I545" s="1752"/>
      <c r="J545" s="531"/>
      <c r="K545" s="531"/>
      <c r="L545" s="531"/>
      <c r="M545" s="596"/>
      <c r="N545" s="524"/>
      <c r="O545" s="531"/>
      <c r="P545" s="531"/>
      <c r="Q545" s="524"/>
    </row>
    <row r="546" spans="2:17" s="527" customFormat="1" ht="13.5" x14ac:dyDescent="0.25">
      <c r="B546" s="518"/>
      <c r="C546" s="367"/>
      <c r="D546" s="257"/>
      <c r="E546" s="596"/>
      <c r="F546" s="493" t="s">
        <v>697</v>
      </c>
      <c r="G546" s="632"/>
      <c r="H546" s="633"/>
      <c r="I546" s="1752"/>
      <c r="J546" s="531"/>
      <c r="K546" s="531"/>
      <c r="L546" s="531"/>
      <c r="M546" s="596"/>
      <c r="N546" s="524"/>
      <c r="O546" s="531"/>
      <c r="P546" s="531"/>
      <c r="Q546" s="524"/>
    </row>
    <row r="547" spans="2:17" s="527" customFormat="1" ht="13.5" x14ac:dyDescent="0.25">
      <c r="B547" s="518"/>
      <c r="C547" s="367"/>
      <c r="D547" s="257"/>
      <c r="E547" s="596"/>
      <c r="F547" s="493" t="s">
        <v>1766</v>
      </c>
      <c r="G547" s="632"/>
      <c r="H547" s="633"/>
      <c r="I547" s="1752"/>
      <c r="J547" s="531"/>
      <c r="K547" s="531"/>
      <c r="L547" s="531"/>
      <c r="M547" s="596"/>
      <c r="N547" s="524"/>
      <c r="O547" s="531"/>
      <c r="P547" s="531"/>
      <c r="Q547" s="524"/>
    </row>
    <row r="548" spans="2:17" s="527" customFormat="1" ht="13.5" x14ac:dyDescent="0.25">
      <c r="B548" s="518"/>
      <c r="C548" s="367"/>
      <c r="D548" s="257"/>
      <c r="E548" s="596"/>
      <c r="F548" s="493" t="s">
        <v>698</v>
      </c>
      <c r="G548" s="632"/>
      <c r="H548" s="633"/>
      <c r="I548" s="1752"/>
      <c r="J548" s="531"/>
      <c r="K548" s="531"/>
      <c r="L548" s="531"/>
      <c r="M548" s="596"/>
      <c r="N548" s="524"/>
      <c r="O548" s="531"/>
      <c r="P548" s="531"/>
      <c r="Q548" s="524"/>
    </row>
    <row r="549" spans="2:17" s="527" customFormat="1" ht="13.5" x14ac:dyDescent="0.25">
      <c r="B549" s="518"/>
      <c r="C549" s="367"/>
      <c r="D549" s="257"/>
      <c r="E549" s="596"/>
      <c r="F549" s="493" t="s">
        <v>590</v>
      </c>
      <c r="G549" s="632"/>
      <c r="H549" s="633"/>
      <c r="I549" s="1752"/>
      <c r="J549" s="531"/>
      <c r="K549" s="531"/>
      <c r="L549" s="531"/>
      <c r="M549" s="596"/>
      <c r="N549" s="524"/>
      <c r="O549" s="531"/>
      <c r="P549" s="531"/>
      <c r="Q549" s="524"/>
    </row>
    <row r="550" spans="2:17" s="527" customFormat="1" ht="13.5" x14ac:dyDescent="0.25">
      <c r="B550" s="518"/>
      <c r="C550" s="367"/>
      <c r="D550" s="257"/>
      <c r="E550" s="596"/>
      <c r="F550" s="493" t="s">
        <v>591</v>
      </c>
      <c r="G550" s="632"/>
      <c r="H550" s="633"/>
      <c r="I550" s="1752"/>
      <c r="J550" s="531"/>
      <c r="K550" s="531"/>
      <c r="L550" s="531"/>
      <c r="M550" s="596"/>
      <c r="N550" s="524"/>
      <c r="O550" s="531"/>
      <c r="P550" s="531"/>
      <c r="Q550" s="524"/>
    </row>
    <row r="551" spans="2:17" s="527" customFormat="1" ht="13.5" x14ac:dyDescent="0.25">
      <c r="B551" s="518"/>
      <c r="C551" s="367"/>
      <c r="D551" s="257"/>
      <c r="E551" s="500"/>
      <c r="F551" s="493" t="s">
        <v>592</v>
      </c>
      <c r="G551" s="632"/>
      <c r="H551" s="633"/>
      <c r="I551" s="1752"/>
      <c r="J551" s="531"/>
      <c r="K551" s="531"/>
      <c r="L551" s="531"/>
      <c r="M551" s="596"/>
      <c r="N551" s="524"/>
      <c r="O551" s="531"/>
      <c r="P551" s="531"/>
      <c r="Q551" s="524"/>
    </row>
    <row r="552" spans="2:17" s="527" customFormat="1" ht="13.5" x14ac:dyDescent="0.25">
      <c r="B552" s="518"/>
      <c r="C552" s="367"/>
      <c r="D552" s="257"/>
      <c r="E552" s="596"/>
      <c r="F552" s="490" t="s">
        <v>505</v>
      </c>
      <c r="G552" s="632"/>
      <c r="H552" s="633"/>
      <c r="I552" s="1752"/>
      <c r="J552" s="531"/>
      <c r="K552" s="531"/>
      <c r="L552" s="531"/>
      <c r="M552" s="596"/>
      <c r="N552" s="524"/>
      <c r="O552" s="531"/>
      <c r="P552" s="531"/>
      <c r="Q552" s="524"/>
    </row>
    <row r="553" spans="2:17" s="527" customFormat="1" ht="13.5" x14ac:dyDescent="0.25">
      <c r="B553" s="518"/>
      <c r="C553" s="367"/>
      <c r="D553" s="257"/>
      <c r="E553" s="596" t="s">
        <v>596</v>
      </c>
      <c r="F553" s="493" t="s">
        <v>699</v>
      </c>
      <c r="G553" s="632"/>
      <c r="H553" s="633"/>
      <c r="I553" s="1752"/>
      <c r="J553" s="531"/>
      <c r="K553" s="531"/>
      <c r="L553" s="531"/>
      <c r="M553" s="596"/>
      <c r="N553" s="524"/>
      <c r="O553" s="531"/>
      <c r="P553" s="531"/>
      <c r="Q553" s="524"/>
    </row>
    <row r="554" spans="2:17" s="527" customFormat="1" ht="13.5" x14ac:dyDescent="0.25">
      <c r="B554" s="518"/>
      <c r="C554" s="601"/>
      <c r="D554" s="257"/>
      <c r="E554" s="596" t="s">
        <v>597</v>
      </c>
      <c r="F554" s="493" t="s">
        <v>570</v>
      </c>
      <c r="G554" s="257"/>
      <c r="H554" s="614"/>
      <c r="I554" s="1749"/>
      <c r="J554" s="531"/>
      <c r="K554" s="531"/>
      <c r="L554" s="531"/>
      <c r="M554" s="596"/>
      <c r="N554" s="524"/>
      <c r="O554" s="531"/>
      <c r="P554" s="531"/>
      <c r="Q554" s="524"/>
    </row>
    <row r="555" spans="2:17" s="527" customFormat="1" ht="13.5" x14ac:dyDescent="0.25">
      <c r="B555" s="518"/>
      <c r="C555" s="601"/>
      <c r="D555" s="257"/>
      <c r="E555" s="596"/>
      <c r="F555" s="493" t="s">
        <v>571</v>
      </c>
      <c r="G555" s="257"/>
      <c r="H555" s="614"/>
      <c r="I555" s="1749"/>
      <c r="J555" s="531"/>
      <c r="K555" s="531"/>
      <c r="L555" s="531"/>
      <c r="M555" s="596"/>
      <c r="N555" s="524"/>
      <c r="O555" s="531"/>
      <c r="P555" s="531"/>
      <c r="Q555" s="524"/>
    </row>
    <row r="556" spans="2:17" s="527" customFormat="1" ht="13.5" x14ac:dyDescent="0.25">
      <c r="B556" s="518"/>
      <c r="C556" s="601"/>
      <c r="D556" s="257"/>
      <c r="E556" s="596"/>
      <c r="F556" s="493" t="s">
        <v>572</v>
      </c>
      <c r="G556" s="257"/>
      <c r="H556" s="614"/>
      <c r="I556" s="1749"/>
      <c r="J556" s="531"/>
      <c r="K556" s="531"/>
      <c r="L556" s="531"/>
      <c r="M556" s="596"/>
      <c r="N556" s="524"/>
      <c r="O556" s="531"/>
      <c r="P556" s="531"/>
      <c r="Q556" s="524"/>
    </row>
    <row r="557" spans="2:17" s="527" customFormat="1" ht="13.5" x14ac:dyDescent="0.25">
      <c r="B557" s="518"/>
      <c r="C557" s="601"/>
      <c r="D557" s="257"/>
      <c r="E557" s="596"/>
      <c r="F557" s="493" t="s">
        <v>573</v>
      </c>
      <c r="G557" s="257"/>
      <c r="H557" s="614"/>
      <c r="I557" s="1749"/>
      <c r="J557" s="531"/>
      <c r="K557" s="531"/>
      <c r="L557" s="531"/>
      <c r="M557" s="596"/>
      <c r="N557" s="524"/>
      <c r="O557" s="531"/>
      <c r="P557" s="531"/>
      <c r="Q557" s="524"/>
    </row>
    <row r="558" spans="2:17" s="527" customFormat="1" ht="13.5" x14ac:dyDescent="0.25">
      <c r="B558" s="518"/>
      <c r="C558" s="601"/>
      <c r="D558" s="257"/>
      <c r="E558" s="596"/>
      <c r="F558" s="493" t="s">
        <v>574</v>
      </c>
      <c r="G558" s="257"/>
      <c r="H558" s="614"/>
      <c r="I558" s="1749"/>
      <c r="J558" s="531"/>
      <c r="K558" s="531"/>
      <c r="L558" s="531"/>
      <c r="M558" s="596"/>
      <c r="N558" s="524"/>
      <c r="O558" s="531"/>
      <c r="P558" s="531"/>
      <c r="Q558" s="524"/>
    </row>
    <row r="559" spans="2:17" s="527" customFormat="1" ht="13.5" x14ac:dyDescent="0.25">
      <c r="B559" s="518"/>
      <c r="C559" s="601"/>
      <c r="D559" s="257"/>
      <c r="E559" s="596" t="s">
        <v>1767</v>
      </c>
      <c r="F559" s="493" t="s">
        <v>509</v>
      </c>
      <c r="G559" s="257"/>
      <c r="H559" s="614"/>
      <c r="I559" s="1749"/>
      <c r="J559" s="531"/>
      <c r="K559" s="531"/>
      <c r="L559" s="531"/>
      <c r="M559" s="596"/>
      <c r="N559" s="524"/>
      <c r="O559" s="531"/>
      <c r="P559" s="531"/>
      <c r="Q559" s="524"/>
    </row>
    <row r="560" spans="2:17" s="527" customFormat="1" ht="13.5" x14ac:dyDescent="0.25">
      <c r="B560" s="518"/>
      <c r="C560" s="601"/>
      <c r="D560" s="257"/>
      <c r="E560" s="596"/>
      <c r="F560" s="493" t="s">
        <v>510</v>
      </c>
      <c r="G560" s="257"/>
      <c r="H560" s="614"/>
      <c r="I560" s="1749"/>
      <c r="J560" s="531"/>
      <c r="K560" s="531"/>
      <c r="L560" s="531"/>
      <c r="M560" s="596"/>
      <c r="N560" s="524"/>
      <c r="O560" s="531"/>
      <c r="P560" s="531"/>
      <c r="Q560" s="524"/>
    </row>
    <row r="561" spans="2:17" s="527" customFormat="1" ht="13.5" x14ac:dyDescent="0.25">
      <c r="B561" s="518"/>
      <c r="C561" s="601"/>
      <c r="D561" s="257"/>
      <c r="E561" s="596" t="s">
        <v>700</v>
      </c>
      <c r="F561" s="493" t="s">
        <v>1842</v>
      </c>
      <c r="G561" s="257"/>
      <c r="H561" s="648">
        <f>+I561/3850</f>
        <v>3.615584415584415E-2</v>
      </c>
      <c r="I561" s="1744">
        <v>139.19999999999999</v>
      </c>
      <c r="J561" s="531"/>
      <c r="K561" s="531"/>
      <c r="L561" s="531"/>
      <c r="M561" s="596"/>
      <c r="N561" s="524"/>
      <c r="O561" s="531"/>
      <c r="P561" s="531"/>
      <c r="Q561" s="524"/>
    </row>
    <row r="562" spans="2:17" s="527" customFormat="1" ht="13.5" x14ac:dyDescent="0.25">
      <c r="B562" s="518"/>
      <c r="C562" s="601"/>
      <c r="D562" s="367"/>
      <c r="E562" s="607" t="s">
        <v>33</v>
      </c>
      <c r="F562" s="490" t="s">
        <v>702</v>
      </c>
      <c r="G562" s="257"/>
      <c r="H562" s="614"/>
      <c r="I562" s="1749"/>
      <c r="J562" s="531"/>
      <c r="K562" s="531"/>
      <c r="L562" s="531"/>
      <c r="M562" s="596"/>
      <c r="N562" s="524"/>
      <c r="O562" s="531"/>
      <c r="P562" s="531"/>
      <c r="Q562" s="524"/>
    </row>
    <row r="563" spans="2:17" s="527" customFormat="1" ht="13.5" x14ac:dyDescent="0.25">
      <c r="B563" s="518"/>
      <c r="C563" s="601"/>
      <c r="D563" s="257"/>
      <c r="E563" s="44"/>
      <c r="F563" s="490" t="s">
        <v>703</v>
      </c>
      <c r="G563" s="257"/>
      <c r="H563" s="614"/>
      <c r="I563" s="1749"/>
      <c r="J563" s="531"/>
      <c r="K563" s="531"/>
      <c r="L563" s="531"/>
      <c r="M563" s="596"/>
      <c r="N563" s="524"/>
      <c r="O563" s="531"/>
      <c r="P563" s="531"/>
      <c r="Q563" s="524"/>
    </row>
    <row r="564" spans="2:17" s="527" customFormat="1" ht="13.5" x14ac:dyDescent="0.25">
      <c r="B564" s="518"/>
      <c r="C564" s="601"/>
      <c r="D564" s="257"/>
      <c r="E564" s="44"/>
      <c r="F564" s="490" t="s">
        <v>1007</v>
      </c>
      <c r="G564" s="257"/>
      <c r="H564" s="614"/>
      <c r="I564" s="1749"/>
      <c r="J564" s="531"/>
      <c r="K564" s="531"/>
      <c r="L564" s="531"/>
      <c r="M564" s="596"/>
      <c r="N564" s="524"/>
      <c r="O564" s="531"/>
      <c r="P564" s="531"/>
      <c r="Q564" s="524"/>
    </row>
    <row r="565" spans="2:17" s="527" customFormat="1" ht="13.5" x14ac:dyDescent="0.25">
      <c r="B565" s="518"/>
      <c r="C565" s="601"/>
      <c r="D565" s="257"/>
      <c r="E565" s="44"/>
      <c r="F565" s="586" t="s">
        <v>483</v>
      </c>
      <c r="G565" s="529"/>
      <c r="H565" s="614"/>
      <c r="I565" s="1749"/>
      <c r="J565" s="531"/>
      <c r="K565" s="531"/>
      <c r="L565" s="531"/>
      <c r="M565" s="596"/>
      <c r="N565" s="524"/>
      <c r="O565" s="531"/>
      <c r="P565" s="531"/>
      <c r="Q565" s="524"/>
    </row>
    <row r="566" spans="2:17" s="527" customFormat="1" ht="13.5" x14ac:dyDescent="0.25">
      <c r="B566" s="518"/>
      <c r="C566" s="601"/>
      <c r="D566" s="257"/>
      <c r="E566" s="44" t="s">
        <v>484</v>
      </c>
      <c r="F566" s="493" t="s">
        <v>485</v>
      </c>
      <c r="G566" s="257"/>
      <c r="H566" s="579"/>
      <c r="I566" s="580"/>
      <c r="J566" s="531"/>
      <c r="K566" s="531"/>
      <c r="L566" s="531"/>
      <c r="M566" s="596"/>
      <c r="N566" s="524"/>
      <c r="O566" s="531"/>
      <c r="P566" s="531"/>
      <c r="Q566" s="524"/>
    </row>
    <row r="567" spans="2:17" s="527" customFormat="1" ht="13.5" x14ac:dyDescent="0.25">
      <c r="B567" s="518"/>
      <c r="C567" s="601"/>
      <c r="D567" s="257"/>
      <c r="E567" s="44"/>
      <c r="F567" s="493" t="s">
        <v>651</v>
      </c>
      <c r="G567" s="257"/>
      <c r="H567" s="579"/>
      <c r="I567" s="580"/>
      <c r="J567" s="531"/>
      <c r="K567" s="531"/>
      <c r="L567" s="531"/>
      <c r="M567" s="596"/>
      <c r="N567" s="524"/>
      <c r="O567" s="531"/>
      <c r="P567" s="531"/>
      <c r="Q567" s="524"/>
    </row>
    <row r="568" spans="2:17" s="527" customFormat="1" ht="13.5" x14ac:dyDescent="0.25">
      <c r="B568" s="518"/>
      <c r="C568" s="601"/>
      <c r="D568" s="257"/>
      <c r="E568" s="44"/>
      <c r="F568" s="493" t="s">
        <v>652</v>
      </c>
      <c r="G568" s="257"/>
      <c r="H568" s="579"/>
      <c r="I568" s="580"/>
      <c r="J568" s="531"/>
      <c r="K568" s="531"/>
      <c r="L568" s="531"/>
      <c r="M568" s="596"/>
      <c r="N568" s="524"/>
      <c r="O568" s="531"/>
      <c r="P568" s="531"/>
      <c r="Q568" s="524"/>
    </row>
    <row r="569" spans="2:17" s="527" customFormat="1" ht="13.5" x14ac:dyDescent="0.25">
      <c r="B569" s="518"/>
      <c r="C569" s="601"/>
      <c r="D569" s="257"/>
      <c r="E569" s="44" t="s">
        <v>487</v>
      </c>
      <c r="F569" s="493" t="s">
        <v>1698</v>
      </c>
      <c r="G569" s="257"/>
      <c r="H569" s="579"/>
      <c r="I569" s="580"/>
      <c r="J569" s="531"/>
      <c r="K569" s="531"/>
      <c r="L569" s="531"/>
      <c r="M569" s="596"/>
      <c r="N569" s="524"/>
      <c r="O569" s="531"/>
      <c r="P569" s="531"/>
      <c r="Q569" s="524"/>
    </row>
    <row r="570" spans="2:17" s="527" customFormat="1" ht="13.5" x14ac:dyDescent="0.25">
      <c r="B570" s="518"/>
      <c r="C570" s="601"/>
      <c r="D570" s="257"/>
      <c r="E570" s="44"/>
      <c r="F570" s="493" t="s">
        <v>1699</v>
      </c>
      <c r="G570" s="257"/>
      <c r="H570" s="579"/>
      <c r="I570" s="580"/>
      <c r="J570" s="531"/>
      <c r="K570" s="531"/>
      <c r="L570" s="531"/>
      <c r="M570" s="596"/>
      <c r="N570" s="524"/>
      <c r="O570" s="531"/>
      <c r="P570" s="531"/>
      <c r="Q570" s="524"/>
    </row>
    <row r="571" spans="2:17" s="527" customFormat="1" ht="13.5" x14ac:dyDescent="0.25">
      <c r="B571" s="518"/>
      <c r="C571" s="601"/>
      <c r="D571" s="257"/>
      <c r="E571" s="44" t="s">
        <v>491</v>
      </c>
      <c r="F571" s="493" t="s">
        <v>1945</v>
      </c>
      <c r="G571" s="257"/>
      <c r="H571" s="579"/>
      <c r="I571" s="580"/>
      <c r="J571" s="531"/>
      <c r="K571" s="531"/>
      <c r="L571" s="531"/>
      <c r="M571" s="596"/>
      <c r="N571" s="524"/>
      <c r="O571" s="531"/>
      <c r="P571" s="531"/>
      <c r="Q571" s="524"/>
    </row>
    <row r="572" spans="2:17" s="527" customFormat="1" ht="13.5" x14ac:dyDescent="0.25">
      <c r="B572" s="518"/>
      <c r="C572" s="601"/>
      <c r="D572" s="257"/>
      <c r="E572" s="44" t="s">
        <v>494</v>
      </c>
      <c r="F572" s="493" t="s">
        <v>495</v>
      </c>
      <c r="G572" s="257"/>
      <c r="H572" s="579"/>
      <c r="I572" s="580"/>
      <c r="J572" s="531"/>
      <c r="K572" s="531"/>
      <c r="L572" s="531"/>
      <c r="M572" s="596"/>
      <c r="N572" s="524"/>
      <c r="O572" s="531"/>
      <c r="P572" s="531"/>
      <c r="Q572" s="524"/>
    </row>
    <row r="573" spans="2:17" s="527" customFormat="1" ht="13.5" x14ac:dyDescent="0.25">
      <c r="B573" s="518"/>
      <c r="C573" s="601"/>
      <c r="D573" s="257"/>
      <c r="E573" s="44"/>
      <c r="F573" s="493" t="s">
        <v>446</v>
      </c>
      <c r="G573" s="257"/>
      <c r="H573" s="579"/>
      <c r="I573" s="580"/>
      <c r="J573" s="531"/>
      <c r="K573" s="531"/>
      <c r="L573" s="531"/>
      <c r="M573" s="596"/>
      <c r="N573" s="524"/>
      <c r="O573" s="531"/>
      <c r="P573" s="531"/>
      <c r="Q573" s="524"/>
    </row>
    <row r="574" spans="2:17" s="527" customFormat="1" ht="13.5" x14ac:dyDescent="0.25">
      <c r="B574" s="518"/>
      <c r="C574" s="601"/>
      <c r="D574" s="257"/>
      <c r="E574" s="44" t="s">
        <v>496</v>
      </c>
      <c r="F574" s="493" t="s">
        <v>1843</v>
      </c>
      <c r="G574" s="257"/>
      <c r="H574" s="648">
        <f>+I574/3850</f>
        <v>0.10953246753246752</v>
      </c>
      <c r="I574" s="1744">
        <v>421.7</v>
      </c>
      <c r="J574" s="531"/>
      <c r="K574" s="531"/>
      <c r="L574" s="531"/>
      <c r="M574" s="596"/>
      <c r="N574" s="524"/>
      <c r="O574" s="531"/>
      <c r="P574" s="531"/>
      <c r="Q574" s="524"/>
    </row>
    <row r="575" spans="2:17" s="527" customFormat="1" ht="13.5" x14ac:dyDescent="0.25">
      <c r="B575" s="518"/>
      <c r="C575" s="601"/>
      <c r="D575" s="257"/>
      <c r="E575" s="500" t="s">
        <v>498</v>
      </c>
      <c r="F575" s="493" t="s">
        <v>2268</v>
      </c>
      <c r="G575" s="257"/>
      <c r="H575" s="614"/>
      <c r="I575" s="1749"/>
      <c r="J575" s="531"/>
      <c r="K575" s="531"/>
      <c r="L575" s="531"/>
      <c r="M575" s="596"/>
      <c r="N575" s="524"/>
      <c r="O575" s="531"/>
      <c r="P575" s="531"/>
      <c r="Q575" s="524"/>
    </row>
    <row r="576" spans="2:17" s="527" customFormat="1" ht="13.5" x14ac:dyDescent="0.25">
      <c r="B576" s="518"/>
      <c r="C576" s="601"/>
      <c r="D576" s="257"/>
      <c r="E576" s="44"/>
      <c r="F576" s="493" t="s">
        <v>2269</v>
      </c>
      <c r="G576" s="257"/>
      <c r="H576" s="614"/>
      <c r="I576" s="1749"/>
      <c r="J576" s="531"/>
      <c r="K576" s="531"/>
      <c r="L576" s="531"/>
      <c r="M576" s="596"/>
      <c r="N576" s="524"/>
      <c r="O576" s="531"/>
      <c r="P576" s="531"/>
      <c r="Q576" s="524"/>
    </row>
    <row r="577" spans="2:17" s="527" customFormat="1" ht="13.5" x14ac:dyDescent="0.25">
      <c r="B577" s="518"/>
      <c r="C577" s="601"/>
      <c r="D577" s="257"/>
      <c r="E577" s="44" t="s">
        <v>506</v>
      </c>
      <c r="F577" s="493" t="s">
        <v>1946</v>
      </c>
      <c r="G577" s="257"/>
      <c r="H577" s="614"/>
      <c r="I577" s="1749"/>
      <c r="J577" s="531"/>
      <c r="K577" s="531"/>
      <c r="L577" s="531"/>
      <c r="M577" s="596"/>
      <c r="N577" s="524"/>
      <c r="O577" s="531"/>
      <c r="P577" s="531"/>
      <c r="Q577" s="524"/>
    </row>
    <row r="578" spans="2:17" s="527" customFormat="1" ht="13.5" x14ac:dyDescent="0.25">
      <c r="B578" s="518"/>
      <c r="C578" s="601"/>
      <c r="D578" s="257"/>
      <c r="E578" s="44"/>
      <c r="F578" s="493" t="s">
        <v>704</v>
      </c>
      <c r="G578" s="257"/>
      <c r="H578" s="614"/>
      <c r="I578" s="1749"/>
      <c r="J578" s="531"/>
      <c r="K578" s="531"/>
      <c r="L578" s="531"/>
      <c r="M578" s="596"/>
      <c r="N578" s="524"/>
      <c r="O578" s="531"/>
      <c r="P578" s="531"/>
      <c r="Q578" s="524"/>
    </row>
    <row r="579" spans="2:17" s="527" customFormat="1" ht="13.5" x14ac:dyDescent="0.25">
      <c r="B579" s="518"/>
      <c r="C579" s="601"/>
      <c r="D579" s="257"/>
      <c r="E579" s="44"/>
      <c r="F579" s="493" t="s">
        <v>591</v>
      </c>
      <c r="G579" s="257"/>
      <c r="H579" s="614"/>
      <c r="I579" s="1749"/>
      <c r="J579" s="531"/>
      <c r="K579" s="531"/>
      <c r="L579" s="531"/>
      <c r="M579" s="596"/>
      <c r="N579" s="524"/>
      <c r="O579" s="531"/>
      <c r="P579" s="531"/>
      <c r="Q579" s="524"/>
    </row>
    <row r="580" spans="2:17" s="527" customFormat="1" ht="13.5" x14ac:dyDescent="0.25">
      <c r="B580" s="518"/>
      <c r="C580" s="601"/>
      <c r="D580" s="257"/>
      <c r="E580" s="44"/>
      <c r="F580" s="493" t="s">
        <v>1975</v>
      </c>
      <c r="G580" s="257"/>
      <c r="H580" s="614"/>
      <c r="I580" s="1749"/>
      <c r="J580" s="531"/>
      <c r="K580" s="531"/>
      <c r="L580" s="531"/>
      <c r="M580" s="596"/>
      <c r="N580" s="524"/>
      <c r="O580" s="531"/>
      <c r="P580" s="531"/>
      <c r="Q580" s="524"/>
    </row>
    <row r="581" spans="2:17" s="527" customFormat="1" ht="13.5" x14ac:dyDescent="0.25">
      <c r="B581" s="518"/>
      <c r="C581" s="601"/>
      <c r="D581" s="257"/>
      <c r="E581" s="44" t="s">
        <v>508</v>
      </c>
      <c r="F581" s="493" t="s">
        <v>1976</v>
      </c>
      <c r="G581" s="257"/>
      <c r="H581" s="614"/>
      <c r="I581" s="1749"/>
      <c r="J581" s="531"/>
      <c r="K581" s="531"/>
      <c r="L581" s="531"/>
      <c r="M581" s="596"/>
      <c r="N581" s="524"/>
      <c r="O581" s="531"/>
      <c r="P581" s="531"/>
      <c r="Q581" s="524"/>
    </row>
    <row r="582" spans="2:17" s="527" customFormat="1" ht="13.5" x14ac:dyDescent="0.25">
      <c r="B582" s="518"/>
      <c r="C582" s="601"/>
      <c r="D582" s="257"/>
      <c r="E582" s="44"/>
      <c r="F582" s="493" t="s">
        <v>1947</v>
      </c>
      <c r="G582" s="257"/>
      <c r="H582" s="614"/>
      <c r="I582" s="1749"/>
      <c r="J582" s="531"/>
      <c r="K582" s="531"/>
      <c r="L582" s="531"/>
      <c r="M582" s="596"/>
      <c r="N582" s="524"/>
      <c r="O582" s="531"/>
      <c r="P582" s="531"/>
      <c r="Q582" s="524"/>
    </row>
    <row r="583" spans="2:17" s="527" customFormat="1" ht="13.5" x14ac:dyDescent="0.25">
      <c r="B583" s="518"/>
      <c r="C583" s="601"/>
      <c r="D583" s="257"/>
      <c r="E583" s="44"/>
      <c r="F583" s="493" t="s">
        <v>1948</v>
      </c>
      <c r="G583" s="257"/>
      <c r="H583" s="614"/>
      <c r="I583" s="1749"/>
      <c r="J583" s="531"/>
      <c r="K583" s="531"/>
      <c r="L583" s="531"/>
      <c r="M583" s="596"/>
      <c r="N583" s="524"/>
      <c r="O583" s="531"/>
      <c r="P583" s="531"/>
      <c r="Q583" s="524"/>
    </row>
    <row r="584" spans="2:17" s="527" customFormat="1" ht="13.5" x14ac:dyDescent="0.25">
      <c r="B584" s="518"/>
      <c r="C584" s="601"/>
      <c r="D584" s="257"/>
      <c r="E584" s="44" t="s">
        <v>511</v>
      </c>
      <c r="F584" s="493" t="s">
        <v>1949</v>
      </c>
      <c r="G584" s="257"/>
      <c r="H584" s="614"/>
      <c r="I584" s="1749"/>
      <c r="J584" s="531"/>
      <c r="K584" s="531"/>
      <c r="L584" s="531"/>
      <c r="M584" s="596"/>
      <c r="N584" s="524"/>
      <c r="O584" s="531"/>
      <c r="P584" s="531"/>
      <c r="Q584" s="524"/>
    </row>
    <row r="585" spans="2:17" s="527" customFormat="1" ht="13.5" x14ac:dyDescent="0.25">
      <c r="B585" s="518"/>
      <c r="C585" s="601"/>
      <c r="D585" s="257"/>
      <c r="E585" s="44"/>
      <c r="F585" s="493" t="s">
        <v>709</v>
      </c>
      <c r="G585" s="257"/>
      <c r="H585" s="614"/>
      <c r="I585" s="1749"/>
      <c r="J585" s="531"/>
      <c r="K585" s="531"/>
      <c r="L585" s="531"/>
      <c r="M585" s="596"/>
      <c r="N585" s="524"/>
      <c r="O585" s="531"/>
      <c r="P585" s="531"/>
      <c r="Q585" s="524"/>
    </row>
    <row r="586" spans="2:17" s="527" customFormat="1" ht="13.5" x14ac:dyDescent="0.25">
      <c r="B586" s="539"/>
      <c r="C586" s="603"/>
      <c r="D586" s="297"/>
      <c r="E586" s="483"/>
      <c r="F586" s="495" t="s">
        <v>710</v>
      </c>
      <c r="G586" s="297"/>
      <c r="H586" s="618"/>
      <c r="I586" s="1750"/>
      <c r="J586" s="546"/>
      <c r="K586" s="546"/>
      <c r="L586" s="546"/>
      <c r="M586" s="593"/>
      <c r="N586" s="545"/>
      <c r="O586" s="546"/>
      <c r="P586" s="546"/>
      <c r="Q586" s="545"/>
    </row>
    <row r="587" spans="2:17" s="527" customFormat="1" ht="13.5" x14ac:dyDescent="0.25">
      <c r="B587" s="518"/>
      <c r="C587" s="601"/>
      <c r="D587" s="257"/>
      <c r="E587" s="44"/>
      <c r="F587" s="490" t="s">
        <v>446</v>
      </c>
      <c r="G587" s="257"/>
      <c r="H587" s="614"/>
      <c r="I587" s="1749"/>
      <c r="J587" s="531"/>
      <c r="K587" s="531"/>
      <c r="L587" s="531"/>
      <c r="M587" s="596"/>
      <c r="N587" s="524"/>
      <c r="O587" s="531"/>
      <c r="P587" s="531"/>
      <c r="Q587" s="524"/>
    </row>
    <row r="588" spans="2:17" s="527" customFormat="1" ht="13.5" x14ac:dyDescent="0.25">
      <c r="B588" s="518"/>
      <c r="C588" s="601"/>
      <c r="D588" s="257"/>
      <c r="E588" s="44" t="s">
        <v>520</v>
      </c>
      <c r="F588" s="493" t="s">
        <v>711</v>
      </c>
      <c r="G588" s="257"/>
      <c r="H588" s="614"/>
      <c r="I588" s="1749"/>
      <c r="J588" s="531"/>
      <c r="K588" s="531"/>
      <c r="L588" s="531"/>
      <c r="M588" s="596"/>
      <c r="N588" s="524"/>
      <c r="O588" s="531"/>
      <c r="P588" s="531"/>
      <c r="Q588" s="524"/>
    </row>
    <row r="589" spans="2:17" s="527" customFormat="1" ht="13.5" x14ac:dyDescent="0.25">
      <c r="B589" s="518"/>
      <c r="C589" s="601"/>
      <c r="D589" s="257"/>
      <c r="E589" s="44"/>
      <c r="F589" s="493" t="s">
        <v>712</v>
      </c>
      <c r="G589" s="257"/>
      <c r="H589" s="614"/>
      <c r="I589" s="1749"/>
      <c r="J589" s="531"/>
      <c r="K589" s="531"/>
      <c r="L589" s="531"/>
      <c r="M589" s="596"/>
      <c r="N589" s="524"/>
      <c r="O589" s="531"/>
      <c r="P589" s="531"/>
      <c r="Q589" s="524"/>
    </row>
    <row r="590" spans="2:17" s="527" customFormat="1" ht="13.5" x14ac:dyDescent="0.25">
      <c r="B590" s="518"/>
      <c r="C590" s="601"/>
      <c r="D590" s="257"/>
      <c r="E590" s="44"/>
      <c r="F590" s="493" t="s">
        <v>713</v>
      </c>
      <c r="G590" s="257"/>
      <c r="H590" s="614"/>
      <c r="I590" s="1749"/>
      <c r="J590" s="531"/>
      <c r="K590" s="531"/>
      <c r="L590" s="531"/>
      <c r="M590" s="596"/>
      <c r="N590" s="524"/>
      <c r="O590" s="531"/>
      <c r="P590" s="531"/>
      <c r="Q590" s="524"/>
    </row>
    <row r="591" spans="2:17" s="527" customFormat="1" ht="13.5" x14ac:dyDescent="0.25">
      <c r="B591" s="518"/>
      <c r="C591" s="601"/>
      <c r="D591" s="257"/>
      <c r="E591" s="44"/>
      <c r="F591" s="493" t="s">
        <v>610</v>
      </c>
      <c r="G591" s="257"/>
      <c r="H591" s="614"/>
      <c r="I591" s="1749"/>
      <c r="J591" s="531"/>
      <c r="K591" s="531"/>
      <c r="L591" s="531"/>
      <c r="M591" s="596"/>
      <c r="N591" s="524"/>
      <c r="O591" s="531"/>
      <c r="P591" s="531"/>
      <c r="Q591" s="524"/>
    </row>
    <row r="592" spans="2:17" s="527" customFormat="1" ht="13.5" x14ac:dyDescent="0.25">
      <c r="B592" s="518"/>
      <c r="C592" s="601"/>
      <c r="D592" s="257"/>
      <c r="E592" s="44" t="s">
        <v>533</v>
      </c>
      <c r="F592" s="493" t="s">
        <v>1950</v>
      </c>
      <c r="G592" s="257"/>
      <c r="H592" s="614"/>
      <c r="I592" s="1749"/>
      <c r="J592" s="531"/>
      <c r="K592" s="531"/>
      <c r="L592" s="531"/>
      <c r="M592" s="596"/>
      <c r="N592" s="524"/>
      <c r="O592" s="531"/>
      <c r="P592" s="531"/>
      <c r="Q592" s="524"/>
    </row>
    <row r="593" spans="2:17" s="527" customFormat="1" ht="13.5" x14ac:dyDescent="0.25">
      <c r="B593" s="518"/>
      <c r="C593" s="601"/>
      <c r="D593" s="257"/>
      <c r="E593" s="44" t="s">
        <v>595</v>
      </c>
      <c r="F593" s="493" t="s">
        <v>1951</v>
      </c>
      <c r="G593" s="257"/>
      <c r="H593" s="614"/>
      <c r="I593" s="1749"/>
      <c r="J593" s="531"/>
      <c r="K593" s="531"/>
      <c r="L593" s="531"/>
      <c r="M593" s="596"/>
      <c r="N593" s="524"/>
      <c r="O593" s="531"/>
      <c r="P593" s="531"/>
      <c r="Q593" s="524"/>
    </row>
    <row r="594" spans="2:17" s="527" customFormat="1" ht="13.5" x14ac:dyDescent="0.25">
      <c r="B594" s="518"/>
      <c r="C594" s="601"/>
      <c r="D594" s="257"/>
      <c r="E594" s="44"/>
      <c r="F594" s="493" t="s">
        <v>612</v>
      </c>
      <c r="G594" s="257"/>
      <c r="H594" s="614"/>
      <c r="I594" s="1749"/>
      <c r="J594" s="531"/>
      <c r="K594" s="531"/>
      <c r="L594" s="531"/>
      <c r="M594" s="596"/>
      <c r="N594" s="524"/>
      <c r="O594" s="531"/>
      <c r="P594" s="531"/>
      <c r="Q594" s="524"/>
    </row>
    <row r="595" spans="2:17" s="527" customFormat="1" ht="13.5" x14ac:dyDescent="0.25">
      <c r="B595" s="518"/>
      <c r="C595" s="601"/>
      <c r="D595" s="257"/>
      <c r="E595" s="44"/>
      <c r="F595" s="493" t="s">
        <v>1952</v>
      </c>
      <c r="G595" s="257"/>
      <c r="H595" s="614"/>
      <c r="I595" s="1749"/>
      <c r="J595" s="531"/>
      <c r="K595" s="531"/>
      <c r="L595" s="531"/>
      <c r="M595" s="596"/>
      <c r="N595" s="524"/>
      <c r="O595" s="531"/>
      <c r="P595" s="531"/>
      <c r="Q595" s="524"/>
    </row>
    <row r="596" spans="2:17" s="527" customFormat="1" ht="13.5" x14ac:dyDescent="0.25">
      <c r="B596" s="518"/>
      <c r="C596" s="601"/>
      <c r="D596" s="257"/>
      <c r="E596" s="44" t="s">
        <v>596</v>
      </c>
      <c r="F596" s="493" t="s">
        <v>714</v>
      </c>
      <c r="G596" s="257"/>
      <c r="H596" s="614"/>
      <c r="I596" s="1749"/>
      <c r="J596" s="531"/>
      <c r="K596" s="531"/>
      <c r="L596" s="531"/>
      <c r="M596" s="596"/>
      <c r="N596" s="524"/>
      <c r="O596" s="531"/>
      <c r="P596" s="531"/>
      <c r="Q596" s="524"/>
    </row>
    <row r="597" spans="2:17" s="527" customFormat="1" ht="13.5" x14ac:dyDescent="0.25">
      <c r="B597" s="518"/>
      <c r="C597" s="601"/>
      <c r="D597" s="257"/>
      <c r="E597" s="596"/>
      <c r="F597" s="493" t="s">
        <v>1707</v>
      </c>
      <c r="G597" s="257"/>
      <c r="H597" s="614"/>
      <c r="I597" s="1749"/>
      <c r="J597" s="531"/>
      <c r="K597" s="531"/>
      <c r="L597" s="531"/>
      <c r="M597" s="596"/>
      <c r="N597" s="524"/>
      <c r="O597" s="531"/>
      <c r="P597" s="531"/>
      <c r="Q597" s="524"/>
    </row>
    <row r="598" spans="2:17" s="527" customFormat="1" ht="13.5" x14ac:dyDescent="0.25">
      <c r="B598" s="518"/>
      <c r="C598" s="601"/>
      <c r="D598" s="257"/>
      <c r="E598" s="500"/>
      <c r="F598" s="493" t="s">
        <v>2119</v>
      </c>
      <c r="G598" s="257"/>
      <c r="H598" s="614"/>
      <c r="I598" s="1749"/>
      <c r="J598" s="531"/>
      <c r="K598" s="531"/>
      <c r="L598" s="531"/>
      <c r="M598" s="596"/>
      <c r="N598" s="524"/>
      <c r="O598" s="531"/>
      <c r="P598" s="531"/>
      <c r="Q598" s="524"/>
    </row>
    <row r="599" spans="2:17" s="527" customFormat="1" ht="13.5" x14ac:dyDescent="0.25">
      <c r="B599" s="518"/>
      <c r="C599" s="601"/>
      <c r="D599" s="257"/>
      <c r="E599" s="44"/>
      <c r="F599" s="493" t="s">
        <v>715</v>
      </c>
      <c r="G599" s="257"/>
      <c r="H599" s="614"/>
      <c r="I599" s="1749"/>
      <c r="J599" s="531"/>
      <c r="K599" s="531"/>
      <c r="L599" s="531"/>
      <c r="M599" s="596"/>
      <c r="N599" s="524"/>
      <c r="O599" s="531"/>
      <c r="P599" s="531"/>
      <c r="Q599" s="524"/>
    </row>
    <row r="600" spans="2:17" s="527" customFormat="1" ht="13.5" x14ac:dyDescent="0.25">
      <c r="B600" s="518"/>
      <c r="C600" s="601"/>
      <c r="D600" s="257"/>
      <c r="E600" s="44"/>
      <c r="F600" s="493" t="s">
        <v>716</v>
      </c>
      <c r="G600" s="257"/>
      <c r="H600" s="614"/>
      <c r="I600" s="1749"/>
      <c r="J600" s="531"/>
      <c r="K600" s="531"/>
      <c r="L600" s="531"/>
      <c r="M600" s="596"/>
      <c r="N600" s="524"/>
      <c r="O600" s="531"/>
      <c r="P600" s="531"/>
      <c r="Q600" s="524"/>
    </row>
    <row r="601" spans="2:17" s="527" customFormat="1" ht="13.5" x14ac:dyDescent="0.25">
      <c r="B601" s="518"/>
      <c r="C601" s="601"/>
      <c r="D601" s="257"/>
      <c r="E601" s="44"/>
      <c r="F601" s="493" t="s">
        <v>717</v>
      </c>
      <c r="G601" s="257"/>
      <c r="H601" s="614"/>
      <c r="I601" s="1749"/>
      <c r="J601" s="531"/>
      <c r="K601" s="531"/>
      <c r="L601" s="531"/>
      <c r="M601" s="596"/>
      <c r="N601" s="524"/>
      <c r="O601" s="531"/>
      <c r="P601" s="531"/>
      <c r="Q601" s="524"/>
    </row>
    <row r="602" spans="2:17" s="527" customFormat="1" ht="13.5" x14ac:dyDescent="0.25">
      <c r="B602" s="518"/>
      <c r="C602" s="601"/>
      <c r="D602" s="257"/>
      <c r="E602" s="596"/>
      <c r="F602" s="490" t="s">
        <v>1038</v>
      </c>
      <c r="G602" s="257"/>
      <c r="H602" s="614"/>
      <c r="I602" s="1749"/>
      <c r="J602" s="531"/>
      <c r="K602" s="531"/>
      <c r="L602" s="531"/>
      <c r="M602" s="596"/>
      <c r="N602" s="524"/>
      <c r="O602" s="531"/>
      <c r="P602" s="531"/>
      <c r="Q602" s="524"/>
    </row>
    <row r="603" spans="2:17" s="527" customFormat="1" ht="13.5" x14ac:dyDescent="0.25">
      <c r="B603" s="518"/>
      <c r="C603" s="601"/>
      <c r="D603" s="257"/>
      <c r="E603" s="596" t="s">
        <v>597</v>
      </c>
      <c r="F603" s="493" t="s">
        <v>575</v>
      </c>
      <c r="G603" s="257"/>
      <c r="H603" s="614"/>
      <c r="I603" s="1749"/>
      <c r="J603" s="531"/>
      <c r="K603" s="531"/>
      <c r="L603" s="531"/>
      <c r="M603" s="596"/>
      <c r="N603" s="524"/>
      <c r="O603" s="531"/>
      <c r="P603" s="531"/>
      <c r="Q603" s="524"/>
    </row>
    <row r="604" spans="2:17" s="527" customFormat="1" ht="13.5" x14ac:dyDescent="0.25">
      <c r="B604" s="518"/>
      <c r="C604" s="601"/>
      <c r="D604" s="257"/>
      <c r="E604" s="596" t="s">
        <v>1767</v>
      </c>
      <c r="F604" s="493" t="s">
        <v>570</v>
      </c>
      <c r="G604" s="257"/>
      <c r="H604" s="614"/>
      <c r="I604" s="1749"/>
      <c r="J604" s="531"/>
      <c r="K604" s="531"/>
      <c r="L604" s="531"/>
      <c r="M604" s="596"/>
      <c r="N604" s="524"/>
      <c r="O604" s="531"/>
      <c r="P604" s="531"/>
      <c r="Q604" s="524"/>
    </row>
    <row r="605" spans="2:17" s="527" customFormat="1" ht="13.5" x14ac:dyDescent="0.25">
      <c r="B605" s="518"/>
      <c r="C605" s="601"/>
      <c r="D605" s="257"/>
      <c r="E605" s="596"/>
      <c r="F605" s="493" t="s">
        <v>571</v>
      </c>
      <c r="G605" s="257"/>
      <c r="H605" s="614"/>
      <c r="I605" s="1749"/>
      <c r="J605" s="531"/>
      <c r="K605" s="531"/>
      <c r="L605" s="531"/>
      <c r="M605" s="596"/>
      <c r="N605" s="524"/>
      <c r="O605" s="531"/>
      <c r="P605" s="531"/>
      <c r="Q605" s="524"/>
    </row>
    <row r="606" spans="2:17" s="527" customFormat="1" ht="13.5" x14ac:dyDescent="0.25">
      <c r="B606" s="518"/>
      <c r="C606" s="601"/>
      <c r="D606" s="257"/>
      <c r="E606" s="596"/>
      <c r="F606" s="493" t="s">
        <v>1894</v>
      </c>
      <c r="G606" s="634"/>
      <c r="H606" s="633"/>
      <c r="I606" s="1759"/>
      <c r="J606" s="524"/>
      <c r="K606" s="531"/>
      <c r="L606" s="531"/>
      <c r="M606" s="596"/>
      <c r="N606" s="524"/>
      <c r="O606" s="531"/>
      <c r="P606" s="531"/>
      <c r="Q606" s="524"/>
    </row>
    <row r="607" spans="2:17" s="527" customFormat="1" ht="13.5" x14ac:dyDescent="0.25">
      <c r="B607" s="518"/>
      <c r="C607" s="601"/>
      <c r="D607" s="257"/>
      <c r="E607" s="596"/>
      <c r="F607" s="493" t="s">
        <v>573</v>
      </c>
      <c r="G607" s="634"/>
      <c r="H607" s="633"/>
      <c r="I607" s="1759"/>
      <c r="J607" s="528"/>
      <c r="K607" s="528"/>
      <c r="L607" s="528"/>
      <c r="M607" s="528"/>
      <c r="N607" s="528"/>
      <c r="O607" s="528"/>
      <c r="P607" s="524"/>
      <c r="Q607" s="524"/>
    </row>
    <row r="608" spans="2:17" s="527" customFormat="1" ht="13.5" x14ac:dyDescent="0.25">
      <c r="B608" s="518"/>
      <c r="C608" s="601"/>
      <c r="D608" s="257"/>
      <c r="E608" s="596"/>
      <c r="F608" s="493" t="s">
        <v>574</v>
      </c>
      <c r="G608" s="529"/>
      <c r="H608" s="614"/>
      <c r="I608" s="1746"/>
      <c r="J608" s="528"/>
      <c r="K608" s="528"/>
      <c r="L608" s="528"/>
      <c r="M608" s="528"/>
      <c r="N608" s="528"/>
      <c r="O608" s="528"/>
      <c r="P608" s="524"/>
      <c r="Q608" s="524"/>
    </row>
    <row r="609" spans="2:17" s="527" customFormat="1" ht="13.5" x14ac:dyDescent="0.25">
      <c r="B609" s="518"/>
      <c r="C609" s="601"/>
      <c r="D609" s="257"/>
      <c r="E609" s="596" t="s">
        <v>700</v>
      </c>
      <c r="F609" s="493" t="s">
        <v>1868</v>
      </c>
      <c r="G609" s="529"/>
      <c r="H609" s="614"/>
      <c r="I609" s="1746"/>
      <c r="J609" s="524"/>
      <c r="K609" s="531"/>
      <c r="L609" s="531"/>
      <c r="M609" s="596"/>
      <c r="N609" s="528"/>
      <c r="O609" s="528"/>
      <c r="P609" s="524"/>
      <c r="Q609" s="524"/>
    </row>
    <row r="610" spans="2:17" s="527" customFormat="1" ht="13.5" x14ac:dyDescent="0.25">
      <c r="B610" s="518"/>
      <c r="C610" s="601"/>
      <c r="D610" s="257"/>
      <c r="E610" s="596"/>
      <c r="F610" s="493" t="s">
        <v>1867</v>
      </c>
      <c r="G610" s="529"/>
      <c r="H610" s="614"/>
      <c r="I610" s="1749"/>
      <c r="J610" s="524"/>
      <c r="K610" s="531"/>
      <c r="L610" s="531"/>
      <c r="M610" s="596"/>
      <c r="N610" s="524"/>
      <c r="O610" s="531"/>
      <c r="P610" s="531"/>
      <c r="Q610" s="524"/>
    </row>
    <row r="611" spans="2:17" s="527" customFormat="1" ht="13.5" x14ac:dyDescent="0.25">
      <c r="B611" s="518"/>
      <c r="C611" s="601"/>
      <c r="D611" s="257"/>
      <c r="E611" s="596" t="s">
        <v>701</v>
      </c>
      <c r="F611" s="493" t="s">
        <v>1842</v>
      </c>
      <c r="G611" s="257"/>
      <c r="H611" s="648">
        <f>+I611/3850</f>
        <v>2.4155844155844156E-2</v>
      </c>
      <c r="I611" s="1744">
        <v>93</v>
      </c>
      <c r="J611" s="531"/>
      <c r="K611" s="531"/>
      <c r="L611" s="531"/>
      <c r="M611" s="596"/>
      <c r="N611" s="524"/>
      <c r="O611" s="531"/>
      <c r="P611" s="531"/>
      <c r="Q611" s="524"/>
    </row>
    <row r="612" spans="2:17" s="527" customFormat="1" ht="13.5" x14ac:dyDescent="0.2">
      <c r="B612" s="518"/>
      <c r="C612" s="601"/>
      <c r="D612" s="257"/>
      <c r="E612" s="2213" t="s">
        <v>44</v>
      </c>
      <c r="F612" s="2214"/>
      <c r="G612" s="257"/>
      <c r="H612" s="614"/>
      <c r="I612" s="1749"/>
      <c r="J612" s="531"/>
      <c r="K612" s="531"/>
      <c r="L612" s="531"/>
      <c r="M612" s="596"/>
      <c r="N612" s="524"/>
      <c r="O612" s="531"/>
      <c r="P612" s="531"/>
      <c r="Q612" s="524"/>
    </row>
    <row r="613" spans="2:17" s="527" customFormat="1" ht="13.5" x14ac:dyDescent="0.25">
      <c r="B613" s="518"/>
      <c r="C613" s="601"/>
      <c r="D613" s="257"/>
      <c r="E613" s="622" t="s">
        <v>46</v>
      </c>
      <c r="F613" s="493" t="s">
        <v>718</v>
      </c>
      <c r="G613" s="257"/>
      <c r="H613" s="614"/>
      <c r="I613" s="1749"/>
      <c r="J613" s="531"/>
      <c r="K613" s="531"/>
      <c r="L613" s="531"/>
      <c r="M613" s="596"/>
      <c r="N613" s="524"/>
      <c r="O613" s="531"/>
      <c r="P613" s="531"/>
      <c r="Q613" s="524"/>
    </row>
    <row r="614" spans="2:17" s="527" customFormat="1" ht="13.5" x14ac:dyDescent="0.25">
      <c r="B614" s="518"/>
      <c r="C614" s="601"/>
      <c r="D614" s="257"/>
      <c r="E614" s="548"/>
      <c r="F614" s="493" t="s">
        <v>719</v>
      </c>
      <c r="G614" s="257"/>
      <c r="H614" s="614"/>
      <c r="I614" s="1749"/>
      <c r="J614" s="531"/>
      <c r="K614" s="531"/>
      <c r="L614" s="531"/>
      <c r="M614" s="596"/>
      <c r="N614" s="524"/>
      <c r="O614" s="531"/>
      <c r="P614" s="531"/>
      <c r="Q614" s="524"/>
    </row>
    <row r="615" spans="2:17" s="527" customFormat="1" ht="13.5" x14ac:dyDescent="0.25">
      <c r="B615" s="518"/>
      <c r="C615" s="601"/>
      <c r="D615" s="257"/>
      <c r="E615" s="548" t="s">
        <v>46</v>
      </c>
      <c r="F615" s="493" t="s">
        <v>720</v>
      </c>
      <c r="G615" s="257"/>
      <c r="H615" s="614"/>
      <c r="I615" s="1749"/>
      <c r="J615" s="531"/>
      <c r="K615" s="531"/>
      <c r="L615" s="531"/>
      <c r="M615" s="596"/>
      <c r="N615" s="524"/>
      <c r="O615" s="531"/>
      <c r="P615" s="531"/>
      <c r="Q615" s="524"/>
    </row>
    <row r="616" spans="2:17" s="527" customFormat="1" ht="13.5" x14ac:dyDescent="0.25">
      <c r="B616" s="518"/>
      <c r="C616" s="601"/>
      <c r="D616" s="257"/>
      <c r="E616" s="596"/>
      <c r="F616" s="493" t="s">
        <v>721</v>
      </c>
      <c r="G616" s="257"/>
      <c r="H616" s="614"/>
      <c r="I616" s="1749"/>
      <c r="J616" s="531"/>
      <c r="K616" s="531"/>
      <c r="L616" s="531"/>
      <c r="M616" s="596"/>
      <c r="N616" s="524"/>
      <c r="O616" s="531"/>
      <c r="P616" s="531"/>
      <c r="Q616" s="524"/>
    </row>
    <row r="617" spans="2:17" s="527" customFormat="1" ht="13.5" x14ac:dyDescent="0.25">
      <c r="B617" s="518"/>
      <c r="C617" s="601"/>
      <c r="D617" s="367"/>
      <c r="E617" s="528"/>
      <c r="F617" s="493" t="s">
        <v>722</v>
      </c>
      <c r="G617" s="257"/>
      <c r="H617" s="614"/>
      <c r="I617" s="1749"/>
      <c r="J617" s="531"/>
      <c r="K617" s="531"/>
      <c r="L617" s="531"/>
      <c r="M617" s="596"/>
      <c r="N617" s="524"/>
      <c r="O617" s="531"/>
      <c r="P617" s="531"/>
      <c r="Q617" s="524"/>
    </row>
    <row r="618" spans="2:17" s="527" customFormat="1" ht="13.5" x14ac:dyDescent="0.25">
      <c r="B618" s="518"/>
      <c r="C618" s="601"/>
      <c r="D618" s="367"/>
      <c r="E618" s="528"/>
      <c r="F618" s="493" t="s">
        <v>723</v>
      </c>
      <c r="G618" s="257"/>
      <c r="H618" s="614"/>
      <c r="I618" s="1749"/>
      <c r="J618" s="531"/>
      <c r="K618" s="531"/>
      <c r="L618" s="531"/>
      <c r="M618" s="596"/>
      <c r="N618" s="524"/>
      <c r="O618" s="531"/>
      <c r="P618" s="531"/>
      <c r="Q618" s="524"/>
    </row>
    <row r="619" spans="2:17" s="527" customFormat="1" ht="13.5" x14ac:dyDescent="0.25">
      <c r="B619" s="518"/>
      <c r="C619" s="601"/>
      <c r="D619" s="257"/>
      <c r="E619" s="596" t="s">
        <v>46</v>
      </c>
      <c r="F619" s="493" t="s">
        <v>621</v>
      </c>
      <c r="G619" s="257"/>
      <c r="H619" s="614"/>
      <c r="I619" s="1749"/>
      <c r="J619" s="531"/>
      <c r="K619" s="531"/>
      <c r="L619" s="531"/>
      <c r="M619" s="596"/>
      <c r="N619" s="524"/>
      <c r="O619" s="531"/>
      <c r="P619" s="531"/>
      <c r="Q619" s="524"/>
    </row>
    <row r="620" spans="2:17" s="527" customFormat="1" ht="13.5" x14ac:dyDescent="0.25">
      <c r="B620" s="518"/>
      <c r="C620" s="601"/>
      <c r="D620" s="257"/>
      <c r="E620" s="596"/>
      <c r="F620" s="493" t="s">
        <v>724</v>
      </c>
      <c r="G620" s="257"/>
      <c r="H620" s="614"/>
      <c r="I620" s="1749"/>
      <c r="J620" s="531"/>
      <c r="K620" s="531"/>
      <c r="L620" s="531"/>
      <c r="M620" s="596"/>
      <c r="N620" s="524"/>
      <c r="O620" s="531"/>
      <c r="P620" s="531"/>
      <c r="Q620" s="524"/>
    </row>
    <row r="621" spans="2:17" s="527" customFormat="1" ht="13.5" x14ac:dyDescent="0.25">
      <c r="B621" s="518"/>
      <c r="C621" s="601"/>
      <c r="D621" s="257"/>
      <c r="E621" s="596"/>
      <c r="F621" s="493" t="s">
        <v>725</v>
      </c>
      <c r="G621" s="257"/>
      <c r="H621" s="614"/>
      <c r="I621" s="1749"/>
      <c r="J621" s="531"/>
      <c r="K621" s="531"/>
      <c r="L621" s="531"/>
      <c r="M621" s="596"/>
      <c r="N621" s="524"/>
      <c r="O621" s="531"/>
      <c r="P621" s="531"/>
      <c r="Q621" s="524"/>
    </row>
    <row r="622" spans="2:17" s="527" customFormat="1" ht="13.5" x14ac:dyDescent="0.25">
      <c r="B622" s="518"/>
      <c r="C622" s="601"/>
      <c r="D622" s="257"/>
      <c r="E622" s="596" t="s">
        <v>46</v>
      </c>
      <c r="F622" s="493" t="s">
        <v>726</v>
      </c>
      <c r="G622" s="257"/>
      <c r="H622" s="614"/>
      <c r="I622" s="1749"/>
      <c r="J622" s="531"/>
      <c r="K622" s="531"/>
      <c r="L622" s="531"/>
      <c r="M622" s="596"/>
      <c r="N622" s="524"/>
      <c r="O622" s="531"/>
      <c r="P622" s="531"/>
      <c r="Q622" s="524"/>
    </row>
    <row r="623" spans="2:17" s="527" customFormat="1" ht="13.5" x14ac:dyDescent="0.25">
      <c r="B623" s="518"/>
      <c r="C623" s="601"/>
      <c r="D623" s="257"/>
      <c r="E623" s="596"/>
      <c r="F623" s="493" t="s">
        <v>727</v>
      </c>
      <c r="G623" s="257"/>
      <c r="H623" s="614"/>
      <c r="I623" s="1749"/>
      <c r="J623" s="531"/>
      <c r="K623" s="531"/>
      <c r="L623" s="531"/>
      <c r="M623" s="596"/>
      <c r="N623" s="524"/>
      <c r="O623" s="531"/>
      <c r="P623" s="531"/>
      <c r="Q623" s="524"/>
    </row>
    <row r="624" spans="2:17" s="527" customFormat="1" ht="13.5" x14ac:dyDescent="0.25">
      <c r="B624" s="518"/>
      <c r="C624" s="601"/>
      <c r="D624" s="257"/>
      <c r="E624" s="596"/>
      <c r="F624" s="493" t="s">
        <v>725</v>
      </c>
      <c r="G624" s="257"/>
      <c r="H624" s="614"/>
      <c r="I624" s="1749"/>
      <c r="J624" s="531"/>
      <c r="K624" s="531"/>
      <c r="L624" s="531"/>
      <c r="M624" s="596"/>
      <c r="N624" s="524"/>
      <c r="O624" s="531"/>
      <c r="P624" s="531"/>
      <c r="Q624" s="524"/>
    </row>
    <row r="625" spans="1:18" s="527" customFormat="1" ht="13.5" x14ac:dyDescent="0.25">
      <c r="A625" s="592"/>
      <c r="B625" s="518"/>
      <c r="C625" s="532"/>
      <c r="D625" s="367"/>
      <c r="E625" s="528" t="s">
        <v>46</v>
      </c>
      <c r="F625" s="22" t="s">
        <v>728</v>
      </c>
      <c r="G625" s="258"/>
      <c r="H625" s="1753"/>
      <c r="I625" s="1754"/>
      <c r="J625" s="528"/>
      <c r="K625" s="528"/>
      <c r="L625" s="528"/>
      <c r="M625" s="528"/>
      <c r="N625" s="524"/>
      <c r="O625" s="524"/>
      <c r="P625" s="524"/>
      <c r="Q625" s="524"/>
      <c r="R625" s="592"/>
    </row>
    <row r="626" spans="1:18" s="527" customFormat="1" ht="13.5" x14ac:dyDescent="0.25">
      <c r="A626" s="592"/>
      <c r="B626" s="518"/>
      <c r="C626" s="532"/>
      <c r="D626" s="367"/>
      <c r="E626" s="528"/>
      <c r="F626" s="22" t="s">
        <v>729</v>
      </c>
      <c r="G626" s="258"/>
      <c r="H626" s="1753"/>
      <c r="I626" s="1754"/>
      <c r="J626" s="528"/>
      <c r="K626" s="528"/>
      <c r="L626" s="528"/>
      <c r="M626" s="528"/>
      <c r="N626" s="524"/>
      <c r="O626" s="524"/>
      <c r="P626" s="524"/>
      <c r="Q626" s="524"/>
      <c r="R626" s="592"/>
    </row>
    <row r="627" spans="1:18" s="527" customFormat="1" ht="13.5" x14ac:dyDescent="0.25">
      <c r="A627" s="592"/>
      <c r="B627" s="518"/>
      <c r="C627" s="532"/>
      <c r="D627" s="367"/>
      <c r="E627" s="528"/>
      <c r="F627" s="22" t="s">
        <v>730</v>
      </c>
      <c r="G627" s="605"/>
      <c r="H627" s="1772"/>
      <c r="I627" s="1754"/>
      <c r="J627" s="1773"/>
      <c r="K627" s="528"/>
      <c r="L627" s="528"/>
      <c r="M627" s="528"/>
      <c r="N627" s="524"/>
      <c r="O627" s="524"/>
      <c r="P627" s="524"/>
      <c r="Q627" s="524"/>
      <c r="R627" s="592"/>
    </row>
    <row r="628" spans="1:18" s="527" customFormat="1" ht="13.5" x14ac:dyDescent="0.25">
      <c r="A628" s="592"/>
      <c r="B628" s="539"/>
      <c r="C628" s="657"/>
      <c r="D628" s="297"/>
      <c r="E628" s="541"/>
      <c r="F628" s="368" t="s">
        <v>731</v>
      </c>
      <c r="G628" s="1774"/>
      <c r="H628" s="1775"/>
      <c r="I628" s="1776"/>
      <c r="J628" s="1777"/>
      <c r="K628" s="541"/>
      <c r="L628" s="541"/>
      <c r="M628" s="541"/>
      <c r="N628" s="545"/>
      <c r="O628" s="545"/>
      <c r="P628" s="545"/>
      <c r="Q628" s="545"/>
      <c r="R628" s="592"/>
    </row>
    <row r="629" spans="1:18" s="527" customFormat="1" ht="13.5" x14ac:dyDescent="0.25">
      <c r="B629" s="518" t="s">
        <v>732</v>
      </c>
      <c r="C629" s="492" t="s">
        <v>733</v>
      </c>
      <c r="D629" s="585"/>
      <c r="E629" s="594" t="s">
        <v>27</v>
      </c>
      <c r="F629" s="626" t="s">
        <v>628</v>
      </c>
      <c r="G629" s="642"/>
      <c r="H629" s="614"/>
      <c r="I629" s="580"/>
      <c r="J629" s="643"/>
      <c r="K629" s="524" t="s">
        <v>29</v>
      </c>
      <c r="L629" s="581" t="s">
        <v>30</v>
      </c>
      <c r="M629" s="644">
        <v>5</v>
      </c>
      <c r="N629" s="187" t="s">
        <v>53</v>
      </c>
      <c r="O629" s="659" t="s">
        <v>32</v>
      </c>
      <c r="P629" s="187" t="s">
        <v>32</v>
      </c>
      <c r="Q629" s="187" t="s">
        <v>316</v>
      </c>
    </row>
    <row r="630" spans="1:18" s="527" customFormat="1" ht="13.5" x14ac:dyDescent="0.25">
      <c r="B630" s="518"/>
      <c r="C630" s="492" t="s">
        <v>734</v>
      </c>
      <c r="D630" s="585"/>
      <c r="E630" s="594">
        <v>1.1000000000000001</v>
      </c>
      <c r="F630" s="626" t="s">
        <v>630</v>
      </c>
      <c r="G630" s="642"/>
      <c r="H630" s="614"/>
      <c r="I630" s="580"/>
      <c r="J630" s="643"/>
      <c r="K630" s="524"/>
      <c r="L630" s="581"/>
      <c r="M630" s="644"/>
      <c r="N630" s="199" t="s">
        <v>59</v>
      </c>
      <c r="O630" s="248" t="s">
        <v>2232</v>
      </c>
      <c r="P630" s="248" t="s">
        <v>2232</v>
      </c>
      <c r="Q630" s="774" t="s">
        <v>2234</v>
      </c>
    </row>
    <row r="631" spans="1:18" s="527" customFormat="1" ht="13.5" x14ac:dyDescent="0.25">
      <c r="B631" s="518"/>
      <c r="C631" s="492"/>
      <c r="D631" s="585"/>
      <c r="E631" s="594"/>
      <c r="F631" s="626" t="s">
        <v>631</v>
      </c>
      <c r="G631" s="642"/>
      <c r="H631" s="614"/>
      <c r="I631" s="580"/>
      <c r="J631" s="643"/>
      <c r="K631" s="524"/>
      <c r="L631" s="581"/>
      <c r="M631" s="644"/>
      <c r="N631" s="205" t="s">
        <v>2221</v>
      </c>
      <c r="O631" s="196" t="s">
        <v>2233</v>
      </c>
      <c r="P631" s="196" t="s">
        <v>2233</v>
      </c>
      <c r="Q631" s="783" t="s">
        <v>2235</v>
      </c>
    </row>
    <row r="632" spans="1:18" s="527" customFormat="1" ht="13.5" x14ac:dyDescent="0.25">
      <c r="B632" s="518"/>
      <c r="C632" s="584" t="s">
        <v>633</v>
      </c>
      <c r="D632" s="585"/>
      <c r="E632" s="594"/>
      <c r="F632" s="626" t="s">
        <v>632</v>
      </c>
      <c r="G632" s="642"/>
      <c r="H632" s="614"/>
      <c r="I632" s="580"/>
      <c r="J632" s="643"/>
      <c r="K632" s="524"/>
      <c r="L632" s="581"/>
      <c r="M632" s="644"/>
      <c r="N632" s="785" t="s">
        <v>2222</v>
      </c>
      <c r="O632" s="783"/>
      <c r="P632" s="783"/>
      <c r="Q632" s="211"/>
    </row>
    <row r="633" spans="1:18" s="527" customFormat="1" ht="13.5" x14ac:dyDescent="0.25">
      <c r="B633" s="518"/>
      <c r="C633" s="22" t="s">
        <v>1684</v>
      </c>
      <c r="D633" s="585"/>
      <c r="E633" s="594">
        <v>1.2</v>
      </c>
      <c r="F633" s="626" t="s">
        <v>634</v>
      </c>
      <c r="G633" s="642"/>
      <c r="H633" s="614"/>
      <c r="I633" s="580"/>
      <c r="J633" s="643"/>
      <c r="K633" s="524"/>
      <c r="L633" s="581"/>
      <c r="M633" s="644"/>
      <c r="N633" s="531"/>
      <c r="O633" s="531"/>
      <c r="P633" s="211" t="s">
        <v>240</v>
      </c>
      <c r="Q633" s="211" t="s">
        <v>240</v>
      </c>
    </row>
    <row r="634" spans="1:18" s="527" customFormat="1" ht="13.5" x14ac:dyDescent="0.25">
      <c r="B634" s="518"/>
      <c r="C634" s="22" t="s">
        <v>735</v>
      </c>
      <c r="D634" s="585"/>
      <c r="E634" s="594"/>
      <c r="F634" s="626" t="s">
        <v>635</v>
      </c>
      <c r="G634" s="642"/>
      <c r="H634" s="614"/>
      <c r="I634" s="580"/>
      <c r="J634" s="643"/>
      <c r="K634" s="524"/>
      <c r="L634" s="581"/>
      <c r="M634" s="644"/>
      <c r="N634" s="531"/>
      <c r="O634" s="531"/>
      <c r="P634" s="197" t="s">
        <v>243</v>
      </c>
      <c r="Q634" s="197" t="s">
        <v>243</v>
      </c>
    </row>
    <row r="635" spans="1:18" s="527" customFormat="1" ht="13.5" x14ac:dyDescent="0.25">
      <c r="B635" s="518"/>
      <c r="C635" s="22" t="s">
        <v>736</v>
      </c>
      <c r="D635" s="585"/>
      <c r="E635" s="594">
        <v>1.3</v>
      </c>
      <c r="F635" s="626" t="s">
        <v>637</v>
      </c>
      <c r="G635" s="642"/>
      <c r="H635" s="614"/>
      <c r="I635" s="580"/>
      <c r="J635" s="643"/>
      <c r="K635" s="524"/>
      <c r="L635" s="581"/>
      <c r="M635" s="644"/>
      <c r="N635" s="531"/>
      <c r="O635" s="531"/>
      <c r="P635" s="200" t="s">
        <v>42</v>
      </c>
      <c r="Q635" s="200" t="s">
        <v>42</v>
      </c>
    </row>
    <row r="636" spans="1:18" s="527" customFormat="1" ht="13.5" x14ac:dyDescent="0.25">
      <c r="B636" s="518"/>
      <c r="C636" s="22" t="s">
        <v>737</v>
      </c>
      <c r="D636" s="585"/>
      <c r="E636" s="594">
        <v>1.4</v>
      </c>
      <c r="F636" s="626" t="s">
        <v>639</v>
      </c>
      <c r="G636" s="642"/>
      <c r="H636" s="614"/>
      <c r="I636" s="580"/>
      <c r="J636" s="643"/>
      <c r="K636" s="524"/>
      <c r="L636" s="581"/>
      <c r="M636" s="644"/>
      <c r="N636" s="531"/>
      <c r="O636" s="531"/>
      <c r="P636" s="211"/>
      <c r="Q636" s="211"/>
    </row>
    <row r="637" spans="1:18" s="527" customFormat="1" ht="13.5" x14ac:dyDescent="0.25">
      <c r="B637" s="518"/>
      <c r="C637" s="219" t="s">
        <v>738</v>
      </c>
      <c r="D637" s="585"/>
      <c r="E637" s="594"/>
      <c r="F637" s="626" t="s">
        <v>641</v>
      </c>
      <c r="G637" s="642"/>
      <c r="H637" s="614"/>
      <c r="I637" s="580"/>
      <c r="J637" s="643"/>
      <c r="K637" s="524"/>
      <c r="L637" s="581"/>
      <c r="M637" s="644"/>
      <c r="N637" s="531"/>
      <c r="O637" s="531"/>
      <c r="P637" s="211" t="s">
        <v>319</v>
      </c>
      <c r="Q637" s="211" t="s">
        <v>319</v>
      </c>
    </row>
    <row r="638" spans="1:18" s="527" customFormat="1" ht="13.5" x14ac:dyDescent="0.25">
      <c r="B638" s="518"/>
      <c r="C638" s="22" t="s">
        <v>739</v>
      </c>
      <c r="D638" s="585"/>
      <c r="E638" s="594">
        <v>1.5</v>
      </c>
      <c r="F638" s="626" t="s">
        <v>643</v>
      </c>
      <c r="G638" s="642"/>
      <c r="H638" s="614"/>
      <c r="I638" s="580"/>
      <c r="J638" s="643"/>
      <c r="K638" s="524"/>
      <c r="L638" s="581"/>
      <c r="M638" s="644"/>
      <c r="N638" s="531"/>
      <c r="O638" s="531"/>
      <c r="P638" s="197" t="s">
        <v>321</v>
      </c>
      <c r="Q638" s="197" t="s">
        <v>321</v>
      </c>
    </row>
    <row r="639" spans="1:18" s="527" customFormat="1" ht="13.5" x14ac:dyDescent="0.25">
      <c r="B639" s="518"/>
      <c r="C639" s="22" t="s">
        <v>740</v>
      </c>
      <c r="D639" s="585"/>
      <c r="E639" s="594"/>
      <c r="F639" s="626" t="s">
        <v>1954</v>
      </c>
      <c r="G639" s="642"/>
      <c r="H639" s="614"/>
      <c r="I639" s="580"/>
      <c r="J639" s="643"/>
      <c r="K639" s="524"/>
      <c r="L639" s="581"/>
      <c r="M639" s="644"/>
      <c r="N639" s="531"/>
      <c r="O639" s="531"/>
      <c r="P639" s="200" t="s">
        <v>322</v>
      </c>
      <c r="Q639" s="200" t="s">
        <v>322</v>
      </c>
    </row>
    <row r="640" spans="1:18" s="527" customFormat="1" ht="13.5" x14ac:dyDescent="0.25">
      <c r="B640" s="518"/>
      <c r="C640" s="22" t="s">
        <v>462</v>
      </c>
      <c r="D640" s="585"/>
      <c r="E640" s="594"/>
      <c r="F640" s="626" t="s">
        <v>1953</v>
      </c>
      <c r="G640" s="642"/>
      <c r="H640" s="614"/>
      <c r="I640" s="580"/>
      <c r="J640" s="643"/>
      <c r="K640" s="524"/>
      <c r="L640" s="581"/>
      <c r="M640" s="644"/>
      <c r="N640" s="531"/>
      <c r="O640" s="524"/>
      <c r="P640" s="197"/>
      <c r="Q640" s="197"/>
    </row>
    <row r="641" spans="2:17" s="527" customFormat="1" ht="13.5" x14ac:dyDescent="0.25">
      <c r="B641" s="518"/>
      <c r="C641" s="22" t="s">
        <v>477</v>
      </c>
      <c r="D641" s="585"/>
      <c r="E641" s="594">
        <v>1.6</v>
      </c>
      <c r="F641" s="626" t="s">
        <v>1955</v>
      </c>
      <c r="G641" s="642"/>
      <c r="H641" s="614"/>
      <c r="I641" s="580"/>
      <c r="J641" s="643"/>
      <c r="K641" s="524"/>
      <c r="L641" s="581"/>
      <c r="M641" s="644"/>
      <c r="N641" s="531"/>
      <c r="O641" s="524"/>
      <c r="P641" s="197"/>
      <c r="Q641" s="197"/>
    </row>
    <row r="642" spans="2:17" s="527" customFormat="1" ht="13.5" x14ac:dyDescent="0.25">
      <c r="B642" s="518"/>
      <c r="C642" s="22"/>
      <c r="D642" s="590"/>
      <c r="E642" s="594"/>
      <c r="F642" s="626" t="s">
        <v>632</v>
      </c>
      <c r="G642" s="642"/>
      <c r="H642" s="614"/>
      <c r="I642" s="580"/>
      <c r="J642" s="643"/>
      <c r="K642" s="524"/>
      <c r="L642" s="581"/>
      <c r="M642" s="644"/>
      <c r="N642" s="531"/>
      <c r="O642" s="524"/>
      <c r="P642" s="197"/>
      <c r="Q642" s="197"/>
    </row>
    <row r="643" spans="2:17" s="527" customFormat="1" ht="13.5" x14ac:dyDescent="0.25">
      <c r="B643" s="539"/>
      <c r="C643" s="368"/>
      <c r="D643" s="1771"/>
      <c r="E643" s="1913">
        <v>1.7</v>
      </c>
      <c r="F643" s="1914" t="s">
        <v>1956</v>
      </c>
      <c r="G643" s="1918"/>
      <c r="H643" s="618"/>
      <c r="I643" s="1916"/>
      <c r="J643" s="1919"/>
      <c r="K643" s="545"/>
      <c r="L643" s="1920"/>
      <c r="M643" s="1921"/>
      <c r="N643" s="546"/>
      <c r="O643" s="545"/>
      <c r="P643" s="313"/>
      <c r="Q643" s="313"/>
    </row>
    <row r="644" spans="2:17" s="527" customFormat="1" ht="13.5" x14ac:dyDescent="0.25">
      <c r="B644" s="518"/>
      <c r="C644" s="258"/>
      <c r="D644" s="585"/>
      <c r="E644" s="594">
        <v>1.8</v>
      </c>
      <c r="F644" s="626" t="s">
        <v>650</v>
      </c>
      <c r="G644" s="642"/>
      <c r="H644" s="614"/>
      <c r="I644" s="580"/>
      <c r="J644" s="643"/>
      <c r="K644" s="524"/>
      <c r="L644" s="581"/>
      <c r="M644" s="644"/>
      <c r="N644" s="531"/>
      <c r="O644" s="524"/>
      <c r="P644" s="197"/>
      <c r="Q644" s="197"/>
    </row>
    <row r="645" spans="2:17" s="527" customFormat="1" ht="13.5" x14ac:dyDescent="0.25">
      <c r="B645" s="518"/>
      <c r="C645" s="258"/>
      <c r="D645" s="585"/>
      <c r="E645" s="500"/>
      <c r="F645" s="490" t="s">
        <v>482</v>
      </c>
      <c r="G645" s="642"/>
      <c r="H645" s="614"/>
      <c r="I645" s="580"/>
      <c r="J645" s="643"/>
      <c r="K645" s="524"/>
      <c r="L645" s="581"/>
      <c r="M645" s="644"/>
      <c r="N645" s="531"/>
      <c r="O645" s="524"/>
      <c r="P645" s="197"/>
      <c r="Q645" s="197"/>
    </row>
    <row r="646" spans="2:17" s="527" customFormat="1" ht="13.5" x14ac:dyDescent="0.25">
      <c r="B646" s="518"/>
      <c r="C646" s="258"/>
      <c r="D646" s="585"/>
      <c r="E646" s="592"/>
      <c r="F646" s="587" t="s">
        <v>483</v>
      </c>
      <c r="G646" s="642"/>
      <c r="H646" s="614"/>
      <c r="I646" s="580"/>
      <c r="J646" s="643"/>
      <c r="K646" s="524"/>
      <c r="L646" s="581"/>
      <c r="M646" s="644"/>
      <c r="N646" s="531"/>
      <c r="O646" s="524"/>
      <c r="P646" s="197"/>
      <c r="Q646" s="197"/>
    </row>
    <row r="647" spans="2:17" s="527" customFormat="1" ht="13.5" x14ac:dyDescent="0.25">
      <c r="B647" s="518"/>
      <c r="C647" s="492"/>
      <c r="D647" s="585"/>
      <c r="E647" s="44" t="s">
        <v>484</v>
      </c>
      <c r="F647" s="493" t="s">
        <v>485</v>
      </c>
      <c r="G647" s="257"/>
      <c r="H647" s="579"/>
      <c r="I647" s="580"/>
      <c r="J647" s="643"/>
      <c r="K647" s="524"/>
      <c r="L647" s="581"/>
      <c r="M647" s="644"/>
      <c r="N647" s="531"/>
      <c r="O647" s="524"/>
      <c r="P647" s="197"/>
      <c r="Q647" s="197"/>
    </row>
    <row r="648" spans="2:17" s="527" customFormat="1" ht="13.5" x14ac:dyDescent="0.25">
      <c r="B648" s="518"/>
      <c r="C648" s="492"/>
      <c r="D648" s="585"/>
      <c r="E648" s="586"/>
      <c r="F648" s="493" t="s">
        <v>651</v>
      </c>
      <c r="G648" s="257"/>
      <c r="H648" s="579"/>
      <c r="I648" s="580"/>
      <c r="J648" s="643"/>
      <c r="K648" s="524"/>
      <c r="L648" s="581"/>
      <c r="M648" s="644"/>
      <c r="N648" s="531"/>
      <c r="O648" s="524"/>
      <c r="P648" s="197"/>
      <c r="Q648" s="197"/>
    </row>
    <row r="649" spans="2:17" s="527" customFormat="1" ht="13.5" x14ac:dyDescent="0.25">
      <c r="B649" s="518"/>
      <c r="C649" s="492"/>
      <c r="D649" s="585"/>
      <c r="E649" s="586"/>
      <c r="F649" s="493" t="s">
        <v>652</v>
      </c>
      <c r="G649" s="257"/>
      <c r="H649" s="579"/>
      <c r="I649" s="580"/>
      <c r="J649" s="643"/>
      <c r="K649" s="524"/>
      <c r="L649" s="581"/>
      <c r="M649" s="644"/>
      <c r="N649" s="531"/>
      <c r="O649" s="524"/>
      <c r="P649" s="200"/>
      <c r="Q649" s="200"/>
    </row>
    <row r="650" spans="2:17" s="527" customFormat="1" ht="13.5" x14ac:dyDescent="0.25">
      <c r="B650" s="518"/>
      <c r="C650" s="592"/>
      <c r="D650" s="585"/>
      <c r="E650" s="500" t="s">
        <v>487</v>
      </c>
      <c r="F650" s="493" t="s">
        <v>1706</v>
      </c>
      <c r="G650" s="257"/>
      <c r="H650" s="579"/>
      <c r="I650" s="580"/>
      <c r="J650" s="643"/>
      <c r="K650" s="524"/>
      <c r="L650" s="531"/>
      <c r="M650" s="531"/>
      <c r="N650" s="582"/>
      <c r="O650" s="248"/>
      <c r="P650" s="248"/>
      <c r="Q650" s="524"/>
    </row>
    <row r="651" spans="2:17" s="527" customFormat="1" ht="13.5" x14ac:dyDescent="0.25">
      <c r="B651" s="518"/>
      <c r="C651" s="592"/>
      <c r="D651" s="257"/>
      <c r="E651" s="500"/>
      <c r="F651" s="493" t="s">
        <v>1699</v>
      </c>
      <c r="G651" s="257"/>
      <c r="H651" s="579"/>
      <c r="I651" s="580"/>
      <c r="J651" s="367"/>
      <c r="K651" s="524"/>
      <c r="L651" s="645"/>
      <c r="M651" s="645"/>
      <c r="N651" s="561"/>
      <c r="O651" s="196"/>
      <c r="P651" s="524"/>
      <c r="Q651" s="524"/>
    </row>
    <row r="652" spans="2:17" s="527" customFormat="1" ht="13.5" x14ac:dyDescent="0.25">
      <c r="B652" s="518"/>
      <c r="C652" s="592"/>
      <c r="D652" s="257"/>
      <c r="E652" s="500" t="s">
        <v>491</v>
      </c>
      <c r="F652" s="493" t="s">
        <v>1700</v>
      </c>
      <c r="G652" s="257"/>
      <c r="H652" s="579"/>
      <c r="I652" s="580"/>
      <c r="J652" s="524"/>
      <c r="K652" s="531"/>
      <c r="L652" s="531"/>
      <c r="M652" s="531"/>
      <c r="N652" s="531"/>
      <c r="O652" s="524"/>
      <c r="P652" s="197"/>
      <c r="Q652" s="197"/>
    </row>
    <row r="653" spans="2:17" s="527" customFormat="1" ht="13.5" x14ac:dyDescent="0.25">
      <c r="B653" s="518"/>
      <c r="C653" s="592"/>
      <c r="D653" s="493"/>
      <c r="E653" s="500" t="s">
        <v>494</v>
      </c>
      <c r="F653" s="493" t="s">
        <v>495</v>
      </c>
      <c r="G653" s="257"/>
      <c r="H653" s="579"/>
      <c r="I653" s="646"/>
      <c r="J653" s="524"/>
      <c r="K653" s="531"/>
      <c r="L653" s="531"/>
      <c r="M653" s="531"/>
      <c r="N653" s="531"/>
      <c r="O653" s="524"/>
      <c r="P653" s="197"/>
      <c r="Q653" s="197"/>
    </row>
    <row r="654" spans="2:17" s="527" customFormat="1" ht="13.5" x14ac:dyDescent="0.25">
      <c r="B654" s="518"/>
      <c r="C654" s="592"/>
      <c r="D654" s="493"/>
      <c r="E654" s="500"/>
      <c r="F654" s="493" t="s">
        <v>446</v>
      </c>
      <c r="G654" s="257"/>
      <c r="H654" s="579"/>
      <c r="I654" s="646"/>
      <c r="J654" s="524"/>
      <c r="K654" s="531"/>
      <c r="L654" s="531"/>
      <c r="M654" s="531"/>
      <c r="N654" s="531"/>
      <c r="O654" s="531"/>
      <c r="P654" s="200"/>
      <c r="Q654" s="200"/>
    </row>
    <row r="655" spans="2:17" s="527" customFormat="1" ht="13.5" x14ac:dyDescent="0.25">
      <c r="B655" s="518"/>
      <c r="C655" s="592"/>
      <c r="D655" s="493"/>
      <c r="E655" s="500" t="s">
        <v>496</v>
      </c>
      <c r="F655" s="493" t="s">
        <v>1654</v>
      </c>
      <c r="G655" s="257"/>
      <c r="H655" s="648">
        <f>+I655/3850</f>
        <v>0.15363636363636363</v>
      </c>
      <c r="I655" s="1744">
        <v>591.5</v>
      </c>
      <c r="J655" s="524"/>
      <c r="K655" s="590"/>
      <c r="L655" s="590"/>
      <c r="M655" s="617"/>
      <c r="N655" s="617"/>
      <c r="O655" s="617"/>
      <c r="P655" s="617"/>
      <c r="Q655" s="617"/>
    </row>
    <row r="656" spans="2:17" s="527" customFormat="1" ht="13.5" x14ac:dyDescent="0.25">
      <c r="B656" s="518"/>
      <c r="C656" s="592"/>
      <c r="D656" s="257"/>
      <c r="E656" s="44"/>
      <c r="F656" s="490" t="s">
        <v>1957</v>
      </c>
      <c r="G656" s="257"/>
      <c r="H656" s="648"/>
      <c r="I656" s="1754"/>
      <c r="J656" s="524"/>
      <c r="K656" s="531"/>
      <c r="L656" s="531"/>
      <c r="M656" s="531"/>
      <c r="N656" s="531"/>
      <c r="O656" s="531"/>
      <c r="P656" s="531"/>
      <c r="Q656" s="524"/>
    </row>
    <row r="657" spans="2:17" s="527" customFormat="1" ht="13.5" x14ac:dyDescent="0.25">
      <c r="B657" s="518"/>
      <c r="C657" s="219"/>
      <c r="D657" s="257"/>
      <c r="E657" s="44" t="s">
        <v>498</v>
      </c>
      <c r="F657" s="493" t="s">
        <v>666</v>
      </c>
      <c r="G657" s="257"/>
      <c r="H657" s="648"/>
      <c r="I657" s="1754"/>
      <c r="J657" s="524"/>
      <c r="K657" s="531"/>
      <c r="L657" s="531"/>
      <c r="M657" s="531"/>
      <c r="N657" s="531"/>
      <c r="O657" s="531"/>
      <c r="P657" s="531"/>
      <c r="Q657" s="524"/>
    </row>
    <row r="658" spans="2:17" s="527" customFormat="1" ht="13.5" x14ac:dyDescent="0.25">
      <c r="B658" s="518"/>
      <c r="C658" s="219"/>
      <c r="D658" s="257"/>
      <c r="E658" s="44"/>
      <c r="F658" s="493" t="s">
        <v>667</v>
      </c>
      <c r="G658" s="257"/>
      <c r="H658" s="614"/>
      <c r="I658" s="1746"/>
      <c r="J658" s="524"/>
      <c r="K658" s="531"/>
      <c r="L658" s="531"/>
      <c r="M658" s="531"/>
      <c r="N658" s="531"/>
      <c r="O658" s="531"/>
      <c r="P658" s="531"/>
      <c r="Q658" s="524"/>
    </row>
    <row r="659" spans="2:17" s="527" customFormat="1" ht="13.5" x14ac:dyDescent="0.25">
      <c r="B659" s="518"/>
      <c r="C659" s="647"/>
      <c r="D659" s="257"/>
      <c r="E659" s="596" t="s">
        <v>506</v>
      </c>
      <c r="F659" s="493" t="s">
        <v>499</v>
      </c>
      <c r="G659" s="257"/>
      <c r="H659" s="614"/>
      <c r="I659" s="1746"/>
      <c r="J659" s="524"/>
      <c r="K659" s="531"/>
      <c r="L659" s="531"/>
      <c r="M659" s="531"/>
      <c r="N659" s="531"/>
      <c r="O659" s="531"/>
      <c r="P659" s="531"/>
      <c r="Q659" s="524"/>
    </row>
    <row r="660" spans="2:17" s="527" customFormat="1" ht="13.5" x14ac:dyDescent="0.25">
      <c r="B660" s="518"/>
      <c r="C660" s="647"/>
      <c r="D660" s="257"/>
      <c r="E660" s="596"/>
      <c r="F660" s="493" t="s">
        <v>741</v>
      </c>
      <c r="G660" s="257"/>
      <c r="H660" s="614"/>
      <c r="I660" s="1749"/>
      <c r="J660" s="596"/>
      <c r="K660" s="524"/>
      <c r="L660" s="531"/>
      <c r="M660" s="531"/>
      <c r="N660" s="531"/>
      <c r="O660" s="531"/>
      <c r="P660" s="531"/>
      <c r="Q660" s="524"/>
    </row>
    <row r="661" spans="2:17" s="527" customFormat="1" ht="13.5" x14ac:dyDescent="0.25">
      <c r="B661" s="518"/>
      <c r="C661" s="647"/>
      <c r="D661" s="257"/>
      <c r="E661" s="596"/>
      <c r="F661" s="493" t="s">
        <v>742</v>
      </c>
      <c r="G661" s="257"/>
      <c r="H661" s="614"/>
      <c r="I661" s="1749"/>
      <c r="J661" s="596"/>
      <c r="K661" s="524"/>
      <c r="L661" s="531"/>
      <c r="M661" s="531"/>
      <c r="N661" s="531"/>
      <c r="O661" s="531"/>
      <c r="P661" s="531"/>
      <c r="Q661" s="524"/>
    </row>
    <row r="662" spans="2:17" s="527" customFormat="1" ht="13.5" x14ac:dyDescent="0.25">
      <c r="B662" s="518"/>
      <c r="C662" s="647"/>
      <c r="D662" s="257"/>
      <c r="E662" s="596"/>
      <c r="F662" s="493" t="s">
        <v>559</v>
      </c>
      <c r="G662" s="257"/>
      <c r="H662" s="614"/>
      <c r="I662" s="1749"/>
      <c r="J662" s="596"/>
      <c r="K662" s="524"/>
      <c r="L662" s="531"/>
      <c r="M662" s="531"/>
      <c r="N662" s="531"/>
      <c r="O662" s="531"/>
      <c r="P662" s="531"/>
      <c r="Q662" s="524"/>
    </row>
    <row r="663" spans="2:17" s="527" customFormat="1" ht="13.5" x14ac:dyDescent="0.25">
      <c r="B663" s="518"/>
      <c r="C663" s="647"/>
      <c r="D663" s="257"/>
      <c r="E663" s="596"/>
      <c r="F663" s="493" t="s">
        <v>560</v>
      </c>
      <c r="G663" s="257"/>
      <c r="H663" s="614"/>
      <c r="I663" s="1749"/>
      <c r="J663" s="596"/>
      <c r="K663" s="524"/>
      <c r="L663" s="531"/>
      <c r="M663" s="531"/>
      <c r="N663" s="531"/>
      <c r="O663" s="531"/>
      <c r="P663" s="531"/>
      <c r="Q663" s="524"/>
    </row>
    <row r="664" spans="2:17" s="527" customFormat="1" ht="13.5" x14ac:dyDescent="0.25">
      <c r="B664" s="518"/>
      <c r="C664" s="647"/>
      <c r="D664" s="257"/>
      <c r="E664" s="596"/>
      <c r="F664" s="493" t="s">
        <v>743</v>
      </c>
      <c r="G664" s="257"/>
      <c r="H664" s="614"/>
      <c r="I664" s="1749"/>
      <c r="J664" s="596"/>
      <c r="K664" s="524"/>
      <c r="L664" s="531"/>
      <c r="M664" s="531"/>
      <c r="N664" s="531"/>
      <c r="O664" s="531"/>
      <c r="P664" s="531"/>
      <c r="Q664" s="524"/>
    </row>
    <row r="665" spans="2:17" s="527" customFormat="1" ht="13.5" x14ac:dyDescent="0.25">
      <c r="B665" s="518"/>
      <c r="C665" s="647"/>
      <c r="D665" s="257"/>
      <c r="E665" s="596"/>
      <c r="F665" s="493" t="s">
        <v>656</v>
      </c>
      <c r="G665" s="257"/>
      <c r="H665" s="614"/>
      <c r="I665" s="1749"/>
      <c r="J665" s="596"/>
      <c r="K665" s="524"/>
      <c r="L665" s="531"/>
      <c r="M665" s="531"/>
      <c r="N665" s="531"/>
      <c r="O665" s="531"/>
      <c r="P665" s="531"/>
      <c r="Q665" s="524"/>
    </row>
    <row r="666" spans="2:17" s="527" customFormat="1" ht="13.5" x14ac:dyDescent="0.25">
      <c r="B666" s="518"/>
      <c r="C666" s="647"/>
      <c r="D666" s="257"/>
      <c r="E666" s="596"/>
      <c r="F666" s="493" t="s">
        <v>657</v>
      </c>
      <c r="G666" s="257"/>
      <c r="H666" s="614"/>
      <c r="I666" s="1749"/>
      <c r="J666" s="596"/>
      <c r="K666" s="524"/>
      <c r="L666" s="531"/>
      <c r="M666" s="531"/>
      <c r="N666" s="531"/>
      <c r="O666" s="531"/>
      <c r="P666" s="531"/>
      <c r="Q666" s="524"/>
    </row>
    <row r="667" spans="2:17" s="527" customFormat="1" ht="13.5" x14ac:dyDescent="0.25">
      <c r="B667" s="518"/>
      <c r="C667" s="595"/>
      <c r="D667" s="257"/>
      <c r="E667" s="596"/>
      <c r="F667" s="493" t="s">
        <v>658</v>
      </c>
      <c r="G667" s="257"/>
      <c r="H667" s="614"/>
      <c r="I667" s="1749"/>
      <c r="J667" s="596"/>
      <c r="K667" s="524"/>
      <c r="L667" s="531"/>
      <c r="M667" s="531"/>
      <c r="N667" s="531"/>
      <c r="O667" s="531"/>
      <c r="P667" s="531"/>
      <c r="Q667" s="524"/>
    </row>
    <row r="668" spans="2:17" s="527" customFormat="1" ht="13.5" x14ac:dyDescent="0.25">
      <c r="B668" s="518"/>
      <c r="C668" s="595"/>
      <c r="D668" s="257"/>
      <c r="E668" s="596"/>
      <c r="F668" s="493" t="s">
        <v>659</v>
      </c>
      <c r="G668" s="257"/>
      <c r="H668" s="614"/>
      <c r="I668" s="1749"/>
      <c r="J668" s="596"/>
      <c r="K668" s="524"/>
      <c r="L668" s="531"/>
      <c r="M668" s="531"/>
      <c r="N668" s="531"/>
      <c r="O668" s="531"/>
      <c r="P668" s="531"/>
      <c r="Q668" s="524"/>
    </row>
    <row r="669" spans="2:17" s="527" customFormat="1" ht="13.5" x14ac:dyDescent="0.25">
      <c r="B669" s="518"/>
      <c r="C669" s="595"/>
      <c r="D669" s="257"/>
      <c r="E669" s="596"/>
      <c r="F669" s="493" t="s">
        <v>660</v>
      </c>
      <c r="G669" s="257"/>
      <c r="H669" s="614"/>
      <c r="I669" s="1749"/>
      <c r="J669" s="596"/>
      <c r="K669" s="524"/>
      <c r="L669" s="531"/>
      <c r="M669" s="531"/>
      <c r="N669" s="531"/>
      <c r="O669" s="531"/>
      <c r="P669" s="531"/>
      <c r="Q669" s="524"/>
    </row>
    <row r="670" spans="2:17" s="527" customFormat="1" ht="13.5" x14ac:dyDescent="0.25">
      <c r="B670" s="518"/>
      <c r="C670" s="595"/>
      <c r="D670" s="257"/>
      <c r="E670" s="596"/>
      <c r="F670" s="493" t="s">
        <v>565</v>
      </c>
      <c r="G670" s="257"/>
      <c r="H670" s="614"/>
      <c r="I670" s="1749"/>
      <c r="J670" s="596"/>
      <c r="K670" s="524"/>
      <c r="L670" s="531"/>
      <c r="M670" s="531"/>
      <c r="N670" s="531"/>
      <c r="O670" s="531"/>
      <c r="P670" s="531"/>
      <c r="Q670" s="524"/>
    </row>
    <row r="671" spans="2:17" s="527" customFormat="1" ht="13.5" x14ac:dyDescent="0.25">
      <c r="B671" s="518"/>
      <c r="C671" s="595"/>
      <c r="D671" s="257"/>
      <c r="E671" s="596"/>
      <c r="F671" s="493" t="s">
        <v>661</v>
      </c>
      <c r="G671" s="257"/>
      <c r="H671" s="614"/>
      <c r="I671" s="1749"/>
      <c r="J671" s="596"/>
      <c r="K671" s="524"/>
      <c r="L671" s="531"/>
      <c r="M671" s="531"/>
      <c r="N671" s="531"/>
      <c r="O671" s="531"/>
      <c r="P671" s="531"/>
      <c r="Q671" s="524"/>
    </row>
    <row r="672" spans="2:17" s="527" customFormat="1" ht="13.5" x14ac:dyDescent="0.25">
      <c r="B672" s="518"/>
      <c r="C672" s="595"/>
      <c r="D672" s="257"/>
      <c r="E672" s="596"/>
      <c r="F672" s="493" t="s">
        <v>662</v>
      </c>
      <c r="G672" s="257"/>
      <c r="H672" s="614"/>
      <c r="I672" s="1749"/>
      <c r="J672" s="596"/>
      <c r="K672" s="524"/>
      <c r="L672" s="531"/>
      <c r="M672" s="531"/>
      <c r="N672" s="531"/>
      <c r="O672" s="531"/>
      <c r="P672" s="531"/>
      <c r="Q672" s="524"/>
    </row>
    <row r="673" spans="2:18" s="527" customFormat="1" ht="13.5" x14ac:dyDescent="0.25">
      <c r="B673" s="518"/>
      <c r="C673" s="595"/>
      <c r="D673" s="257"/>
      <c r="E673" s="596"/>
      <c r="F673" s="493" t="s">
        <v>567</v>
      </c>
      <c r="G673" s="257"/>
      <c r="H673" s="614"/>
      <c r="I673" s="1749"/>
      <c r="J673" s="596"/>
      <c r="K673" s="524"/>
      <c r="L673" s="531"/>
      <c r="M673" s="531"/>
      <c r="N673" s="531"/>
      <c r="O673" s="531"/>
      <c r="P673" s="531"/>
      <c r="Q673" s="524"/>
    </row>
    <row r="674" spans="2:18" s="527" customFormat="1" ht="13.5" x14ac:dyDescent="0.25">
      <c r="B674" s="518"/>
      <c r="C674" s="595"/>
      <c r="D674" s="257"/>
      <c r="E674" s="596" t="s">
        <v>508</v>
      </c>
      <c r="F674" s="493" t="s">
        <v>744</v>
      </c>
      <c r="G674" s="257"/>
      <c r="H674" s="614"/>
      <c r="I674" s="1749"/>
      <c r="J674" s="596"/>
      <c r="K674" s="524"/>
      <c r="L674" s="531"/>
      <c r="M674" s="531"/>
      <c r="N674" s="531"/>
      <c r="O674" s="531"/>
      <c r="P674" s="531"/>
      <c r="Q674" s="524"/>
    </row>
    <row r="675" spans="2:18" s="527" customFormat="1" ht="13.5" x14ac:dyDescent="0.25">
      <c r="B675" s="518"/>
      <c r="C675" s="647"/>
      <c r="D675" s="367"/>
      <c r="E675" s="284"/>
      <c r="F675" s="22" t="s">
        <v>745</v>
      </c>
      <c r="G675" s="258"/>
      <c r="H675" s="1753"/>
      <c r="I675" s="1754"/>
      <c r="J675" s="528"/>
      <c r="K675" s="528"/>
      <c r="L675" s="528"/>
      <c r="M675" s="528"/>
      <c r="N675" s="528"/>
      <c r="O675" s="528"/>
      <c r="P675" s="528"/>
      <c r="Q675" s="524"/>
      <c r="R675" s="592"/>
    </row>
    <row r="676" spans="2:18" s="527" customFormat="1" ht="13.5" x14ac:dyDescent="0.25">
      <c r="B676" s="518"/>
      <c r="C676" s="595"/>
      <c r="D676" s="257"/>
      <c r="E676" s="596" t="s">
        <v>511</v>
      </c>
      <c r="F676" s="493" t="s">
        <v>668</v>
      </c>
      <c r="G676" s="257"/>
      <c r="H676" s="614"/>
      <c r="I676" s="1749"/>
      <c r="J676" s="596"/>
      <c r="K676" s="524"/>
      <c r="L676" s="531"/>
      <c r="M676" s="531"/>
      <c r="N676" s="531"/>
      <c r="O676" s="531"/>
      <c r="P676" s="531"/>
      <c r="Q676" s="524"/>
    </row>
    <row r="677" spans="2:18" s="527" customFormat="1" ht="13.5" x14ac:dyDescent="0.25">
      <c r="B677" s="518"/>
      <c r="C677" s="595"/>
      <c r="D677" s="257"/>
      <c r="E677" s="596"/>
      <c r="F677" s="493" t="s">
        <v>669</v>
      </c>
      <c r="G677" s="257"/>
      <c r="H677" s="614"/>
      <c r="I677" s="1749"/>
      <c r="J677" s="596"/>
      <c r="K677" s="524"/>
      <c r="L677" s="531"/>
      <c r="M677" s="531"/>
      <c r="N677" s="531"/>
      <c r="O677" s="531"/>
      <c r="P677" s="531"/>
      <c r="Q677" s="524"/>
    </row>
    <row r="678" spans="2:18" s="527" customFormat="1" ht="13.5" x14ac:dyDescent="0.25">
      <c r="B678" s="518"/>
      <c r="C678" s="595"/>
      <c r="D678" s="257"/>
      <c r="E678" s="596"/>
      <c r="F678" s="493" t="s">
        <v>670</v>
      </c>
      <c r="G678" s="257"/>
      <c r="H678" s="614"/>
      <c r="I678" s="1749"/>
      <c r="J678" s="596"/>
      <c r="K678" s="524"/>
      <c r="L678" s="531"/>
      <c r="M678" s="531"/>
      <c r="N678" s="531"/>
      <c r="O678" s="531"/>
      <c r="P678" s="531"/>
      <c r="Q678" s="524"/>
    </row>
    <row r="679" spans="2:18" s="527" customFormat="1" ht="13.5" x14ac:dyDescent="0.25">
      <c r="B679" s="518"/>
      <c r="C679" s="595"/>
      <c r="D679" s="257"/>
      <c r="E679" s="596"/>
      <c r="F679" s="493" t="s">
        <v>671</v>
      </c>
      <c r="G679" s="257"/>
      <c r="H679" s="614"/>
      <c r="I679" s="1749"/>
      <c r="J679" s="596"/>
      <c r="K679" s="524"/>
      <c r="L679" s="531"/>
      <c r="M679" s="531"/>
      <c r="N679" s="531"/>
      <c r="O679" s="531"/>
      <c r="P679" s="531"/>
      <c r="Q679" s="524"/>
    </row>
    <row r="680" spans="2:18" s="527" customFormat="1" ht="13.5" x14ac:dyDescent="0.25">
      <c r="B680" s="518"/>
      <c r="C680" s="595"/>
      <c r="D680" s="257"/>
      <c r="E680" s="596"/>
      <c r="F680" s="493" t="s">
        <v>672</v>
      </c>
      <c r="G680" s="257"/>
      <c r="H680" s="614"/>
      <c r="I680" s="1749"/>
      <c r="J680" s="596"/>
      <c r="K680" s="524"/>
      <c r="L680" s="531"/>
      <c r="M680" s="531"/>
      <c r="N680" s="531"/>
      <c r="O680" s="531"/>
      <c r="P680" s="531"/>
      <c r="Q680" s="524"/>
    </row>
    <row r="681" spans="2:18" s="527" customFormat="1" ht="13.5" x14ac:dyDescent="0.25">
      <c r="B681" s="518"/>
      <c r="C681" s="595"/>
      <c r="D681" s="257"/>
      <c r="E681" s="44"/>
      <c r="F681" s="493" t="s">
        <v>673</v>
      </c>
      <c r="G681" s="257"/>
      <c r="H681" s="614"/>
      <c r="I681" s="1749"/>
      <c r="J681" s="596"/>
      <c r="K681" s="524"/>
      <c r="L681" s="531"/>
      <c r="M681" s="531"/>
      <c r="N681" s="531"/>
      <c r="O681" s="531"/>
      <c r="P681" s="531"/>
      <c r="Q681" s="524"/>
    </row>
    <row r="682" spans="2:18" s="527" customFormat="1" ht="13.5" x14ac:dyDescent="0.25">
      <c r="B682" s="518"/>
      <c r="C682" s="595"/>
      <c r="D682" s="257"/>
      <c r="E682" s="596" t="s">
        <v>520</v>
      </c>
      <c r="F682" s="493" t="s">
        <v>746</v>
      </c>
      <c r="G682" s="257"/>
      <c r="H682" s="614"/>
      <c r="I682" s="1749"/>
      <c r="J682" s="596"/>
      <c r="K682" s="524"/>
      <c r="L682" s="531"/>
      <c r="M682" s="531"/>
      <c r="N682" s="531"/>
      <c r="O682" s="531"/>
      <c r="P682" s="531"/>
      <c r="Q682" s="524"/>
    </row>
    <row r="683" spans="2:18" s="527" customFormat="1" ht="13.5" x14ac:dyDescent="0.25">
      <c r="B683" s="518"/>
      <c r="C683" s="647"/>
      <c r="D683" s="257"/>
      <c r="E683" s="44" t="s">
        <v>533</v>
      </c>
      <c r="F683" s="490" t="s">
        <v>675</v>
      </c>
      <c r="G683" s="529"/>
      <c r="H683" s="648"/>
      <c r="I683" s="1744"/>
      <c r="J683" s="524"/>
      <c r="K683" s="524"/>
      <c r="L683" s="531"/>
      <c r="M683" s="524"/>
      <c r="N683" s="524"/>
      <c r="O683" s="524"/>
      <c r="P683" s="524"/>
      <c r="Q683" s="524"/>
    </row>
    <row r="684" spans="2:18" s="527" customFormat="1" ht="13.5" x14ac:dyDescent="0.25">
      <c r="B684" s="518"/>
      <c r="C684" s="647"/>
      <c r="D684" s="257"/>
      <c r="E684" s="44"/>
      <c r="F684" s="493" t="s">
        <v>676</v>
      </c>
      <c r="G684" s="257"/>
      <c r="H684" s="648"/>
      <c r="I684" s="1744"/>
      <c r="J684" s="524"/>
      <c r="K684" s="524"/>
      <c r="L684" s="531"/>
      <c r="M684" s="524"/>
      <c r="N684" s="524"/>
      <c r="O684" s="524"/>
      <c r="P684" s="524"/>
      <c r="Q684" s="524"/>
    </row>
    <row r="685" spans="2:18" s="527" customFormat="1" ht="13.5" x14ac:dyDescent="0.25">
      <c r="B685" s="518"/>
      <c r="C685" s="595"/>
      <c r="D685" s="257"/>
      <c r="E685" s="629"/>
      <c r="F685" s="493" t="s">
        <v>1958</v>
      </c>
      <c r="G685" s="257"/>
      <c r="H685" s="614"/>
      <c r="I685" s="1744"/>
      <c r="J685" s="524"/>
      <c r="K685" s="524"/>
      <c r="L685" s="531"/>
      <c r="M685" s="531"/>
      <c r="N685" s="531"/>
      <c r="O685" s="531"/>
      <c r="P685" s="531"/>
      <c r="Q685" s="524"/>
    </row>
    <row r="686" spans="2:18" s="527" customFormat="1" ht="13.5" x14ac:dyDescent="0.25">
      <c r="B686" s="518"/>
      <c r="C686" s="595"/>
      <c r="D686" s="257"/>
      <c r="E686" s="629"/>
      <c r="F686" s="493" t="s">
        <v>747</v>
      </c>
      <c r="G686" s="257"/>
      <c r="H686" s="614"/>
      <c r="I686" s="1749"/>
      <c r="J686" s="524"/>
      <c r="K686" s="531"/>
      <c r="L686" s="531"/>
      <c r="M686" s="531"/>
      <c r="N686" s="531"/>
      <c r="O686" s="531"/>
      <c r="P686" s="531"/>
      <c r="Q686" s="524"/>
    </row>
    <row r="687" spans="2:18" s="527" customFormat="1" ht="13.5" x14ac:dyDescent="0.25">
      <c r="B687" s="518"/>
      <c r="C687" s="595"/>
      <c r="D687" s="257"/>
      <c r="E687" s="629"/>
      <c r="F687" s="493" t="s">
        <v>748</v>
      </c>
      <c r="G687" s="257"/>
      <c r="H687" s="614"/>
      <c r="I687" s="1749"/>
      <c r="J687" s="596"/>
      <c r="K687" s="524"/>
      <c r="L687" s="531"/>
      <c r="M687" s="531"/>
      <c r="N687" s="531"/>
      <c r="O687" s="531"/>
      <c r="P687" s="531"/>
      <c r="Q687" s="524"/>
    </row>
    <row r="688" spans="2:18" s="527" customFormat="1" ht="13.5" x14ac:dyDescent="0.25">
      <c r="B688" s="518"/>
      <c r="C688" s="595"/>
      <c r="D688" s="257"/>
      <c r="E688" s="629"/>
      <c r="F688" s="493" t="s">
        <v>679</v>
      </c>
      <c r="G688" s="257"/>
      <c r="H688" s="614"/>
      <c r="I688" s="1749"/>
      <c r="J688" s="596"/>
      <c r="K688" s="524"/>
      <c r="L688" s="531"/>
      <c r="M688" s="531"/>
      <c r="N688" s="531"/>
      <c r="O688" s="531"/>
      <c r="P688" s="531"/>
      <c r="Q688" s="524"/>
    </row>
    <row r="689" spans="2:17" s="527" customFormat="1" ht="13.5" x14ac:dyDescent="0.25">
      <c r="B689" s="518"/>
      <c r="C689" s="595"/>
      <c r="D689" s="257"/>
      <c r="E689" s="629"/>
      <c r="F689" s="493" t="s">
        <v>680</v>
      </c>
      <c r="G689" s="257"/>
      <c r="H689" s="614"/>
      <c r="I689" s="1749"/>
      <c r="J689" s="596"/>
      <c r="K689" s="524"/>
      <c r="L689" s="531"/>
      <c r="M689" s="531"/>
      <c r="N689" s="531"/>
      <c r="O689" s="531"/>
      <c r="P689" s="531"/>
      <c r="Q689" s="524"/>
    </row>
    <row r="690" spans="2:17" s="527" customFormat="1" ht="13.5" x14ac:dyDescent="0.25">
      <c r="B690" s="518"/>
      <c r="C690" s="595"/>
      <c r="D690" s="257"/>
      <c r="E690" s="629"/>
      <c r="F690" s="493" t="s">
        <v>1959</v>
      </c>
      <c r="G690" s="257"/>
      <c r="H690" s="614"/>
      <c r="I690" s="1749"/>
      <c r="J690" s="596"/>
      <c r="K690" s="524"/>
      <c r="L690" s="531"/>
      <c r="M690" s="531"/>
      <c r="N690" s="531"/>
      <c r="O690" s="531"/>
      <c r="P690" s="531"/>
      <c r="Q690" s="524"/>
    </row>
    <row r="691" spans="2:17" s="527" customFormat="1" ht="13.5" x14ac:dyDescent="0.25">
      <c r="B691" s="518"/>
      <c r="C691" s="595"/>
      <c r="D691" s="257"/>
      <c r="E691" s="629"/>
      <c r="F691" s="493" t="s">
        <v>682</v>
      </c>
      <c r="G691" s="257"/>
      <c r="H691" s="614"/>
      <c r="I691" s="1749"/>
      <c r="J691" s="596"/>
      <c r="K691" s="524"/>
      <c r="L691" s="531"/>
      <c r="M691" s="531"/>
      <c r="N691" s="531"/>
      <c r="O691" s="531"/>
      <c r="P691" s="531"/>
      <c r="Q691" s="524"/>
    </row>
    <row r="692" spans="2:17" s="527" customFormat="1" ht="13.5" x14ac:dyDescent="0.25">
      <c r="B692" s="518"/>
      <c r="C692" s="595"/>
      <c r="D692" s="257"/>
      <c r="E692" s="629"/>
      <c r="F692" s="493" t="s">
        <v>1960</v>
      </c>
      <c r="G692" s="257"/>
      <c r="H692" s="614"/>
      <c r="I692" s="1749"/>
      <c r="J692" s="596"/>
      <c r="K692" s="524"/>
      <c r="L692" s="531"/>
      <c r="M692" s="531"/>
      <c r="N692" s="531"/>
      <c r="O692" s="531"/>
      <c r="P692" s="531"/>
      <c r="Q692" s="524"/>
    </row>
    <row r="693" spans="2:17" s="527" customFormat="1" ht="13.5" x14ac:dyDescent="0.25">
      <c r="B693" s="518"/>
      <c r="C693" s="595"/>
      <c r="D693" s="257"/>
      <c r="E693" s="629"/>
      <c r="F693" s="493" t="s">
        <v>1961</v>
      </c>
      <c r="G693" s="257"/>
      <c r="H693" s="614"/>
      <c r="I693" s="1749"/>
      <c r="J693" s="596"/>
      <c r="K693" s="524"/>
      <c r="L693" s="531"/>
      <c r="M693" s="531"/>
      <c r="N693" s="531"/>
      <c r="O693" s="531"/>
      <c r="P693" s="531"/>
      <c r="Q693" s="524"/>
    </row>
    <row r="694" spans="2:17" s="527" customFormat="1" ht="13.5" x14ac:dyDescent="0.25">
      <c r="B694" s="518"/>
      <c r="C694" s="595"/>
      <c r="D694" s="257"/>
      <c r="E694" s="629"/>
      <c r="F694" s="493" t="s">
        <v>1962</v>
      </c>
      <c r="G694" s="257"/>
      <c r="H694" s="614"/>
      <c r="I694" s="1749"/>
      <c r="J694" s="596"/>
      <c r="K694" s="524"/>
      <c r="L694" s="531"/>
      <c r="M694" s="531"/>
      <c r="N694" s="531"/>
      <c r="O694" s="531"/>
      <c r="P694" s="531"/>
      <c r="Q694" s="524"/>
    </row>
    <row r="695" spans="2:17" s="527" customFormat="1" ht="13.5" x14ac:dyDescent="0.25">
      <c r="B695" s="518"/>
      <c r="C695" s="595"/>
      <c r="D695" s="257"/>
      <c r="E695" s="629"/>
      <c r="F695" s="493" t="s">
        <v>1963</v>
      </c>
      <c r="G695" s="257"/>
      <c r="H695" s="614"/>
      <c r="I695" s="1749"/>
      <c r="J695" s="596"/>
      <c r="K695" s="524"/>
      <c r="L695" s="531"/>
      <c r="M695" s="531"/>
      <c r="N695" s="531"/>
      <c r="O695" s="531"/>
      <c r="P695" s="531"/>
      <c r="Q695" s="524"/>
    </row>
    <row r="696" spans="2:17" s="527" customFormat="1" ht="13.5" x14ac:dyDescent="0.25">
      <c r="B696" s="518"/>
      <c r="C696" s="595"/>
      <c r="D696" s="257"/>
      <c r="E696" s="629"/>
      <c r="F696" s="493" t="s">
        <v>1763</v>
      </c>
      <c r="G696" s="257"/>
      <c r="H696" s="614"/>
      <c r="I696" s="1749"/>
      <c r="J696" s="596"/>
      <c r="K696" s="524"/>
      <c r="L696" s="531"/>
      <c r="M696" s="531"/>
      <c r="N696" s="531"/>
      <c r="O696" s="531"/>
      <c r="P696" s="531"/>
      <c r="Q696" s="524"/>
    </row>
    <row r="697" spans="2:17" s="527" customFormat="1" ht="13.5" x14ac:dyDescent="0.25">
      <c r="B697" s="518"/>
      <c r="C697" s="595"/>
      <c r="D697" s="257"/>
      <c r="E697" s="630"/>
      <c r="F697" s="493" t="s">
        <v>687</v>
      </c>
      <c r="G697" s="257"/>
      <c r="H697" s="614"/>
      <c r="I697" s="1749"/>
      <c r="J697" s="596"/>
      <c r="K697" s="524"/>
      <c r="L697" s="531"/>
      <c r="M697" s="531"/>
      <c r="N697" s="531"/>
      <c r="O697" s="531"/>
      <c r="P697" s="531"/>
      <c r="Q697" s="524"/>
    </row>
    <row r="698" spans="2:17" s="527" customFormat="1" ht="13.5" x14ac:dyDescent="0.25">
      <c r="B698" s="518"/>
      <c r="C698" s="595"/>
      <c r="D698" s="257"/>
      <c r="E698" s="630"/>
      <c r="F698" s="493" t="s">
        <v>688</v>
      </c>
      <c r="G698" s="257"/>
      <c r="H698" s="614"/>
      <c r="I698" s="1749"/>
      <c r="J698" s="596"/>
      <c r="K698" s="524"/>
      <c r="L698" s="531"/>
      <c r="M698" s="531"/>
      <c r="N698" s="531"/>
      <c r="O698" s="531"/>
      <c r="P698" s="531"/>
      <c r="Q698" s="524"/>
    </row>
    <row r="699" spans="2:17" s="527" customFormat="1" ht="13.5" x14ac:dyDescent="0.25">
      <c r="B699" s="518"/>
      <c r="C699" s="595"/>
      <c r="D699" s="257"/>
      <c r="E699" s="630"/>
      <c r="F699" s="493" t="s">
        <v>689</v>
      </c>
      <c r="G699" s="257"/>
      <c r="H699" s="614"/>
      <c r="I699" s="1749"/>
      <c r="J699" s="596"/>
      <c r="K699" s="524"/>
      <c r="L699" s="531"/>
      <c r="M699" s="531"/>
      <c r="N699" s="531"/>
      <c r="O699" s="531"/>
      <c r="P699" s="531"/>
      <c r="Q699" s="524"/>
    </row>
    <row r="700" spans="2:17" s="527" customFormat="1" ht="13.5" x14ac:dyDescent="0.25">
      <c r="B700" s="539"/>
      <c r="C700" s="599"/>
      <c r="D700" s="297"/>
      <c r="E700" s="1922"/>
      <c r="F700" s="495" t="s">
        <v>690</v>
      </c>
      <c r="G700" s="297"/>
      <c r="H700" s="618"/>
      <c r="I700" s="1750"/>
      <c r="J700" s="593"/>
      <c r="K700" s="545"/>
      <c r="L700" s="546"/>
      <c r="M700" s="546"/>
      <c r="N700" s="546"/>
      <c r="O700" s="546"/>
      <c r="P700" s="546"/>
      <c r="Q700" s="545"/>
    </row>
    <row r="701" spans="2:17" s="527" customFormat="1" ht="13.5" x14ac:dyDescent="0.25">
      <c r="B701" s="518"/>
      <c r="C701" s="595"/>
      <c r="D701" s="257"/>
      <c r="E701" s="630"/>
      <c r="F701" s="493" t="s">
        <v>1768</v>
      </c>
      <c r="G701" s="257"/>
      <c r="H701" s="614"/>
      <c r="I701" s="1749"/>
      <c r="J701" s="596"/>
      <c r="K701" s="524"/>
      <c r="L701" s="531"/>
      <c r="M701" s="531"/>
      <c r="N701" s="531"/>
      <c r="O701" s="531"/>
      <c r="P701" s="531"/>
      <c r="Q701" s="524"/>
    </row>
    <row r="702" spans="2:17" s="527" customFormat="1" ht="13.5" x14ac:dyDescent="0.25">
      <c r="B702" s="518"/>
      <c r="C702" s="595"/>
      <c r="D702" s="257"/>
      <c r="E702" s="630"/>
      <c r="F702" s="493" t="s">
        <v>691</v>
      </c>
      <c r="G702" s="257"/>
      <c r="H702" s="614"/>
      <c r="I702" s="1749"/>
      <c r="J702" s="596"/>
      <c r="K702" s="524"/>
      <c r="L702" s="531"/>
      <c r="M702" s="531"/>
      <c r="N702" s="531"/>
      <c r="O702" s="531"/>
      <c r="P702" s="531"/>
      <c r="Q702" s="524"/>
    </row>
    <row r="703" spans="2:17" s="527" customFormat="1" ht="13.5" x14ac:dyDescent="0.25">
      <c r="B703" s="518"/>
      <c r="C703" s="595"/>
      <c r="D703" s="257"/>
      <c r="E703" s="630"/>
      <c r="F703" s="493" t="s">
        <v>692</v>
      </c>
      <c r="G703" s="257"/>
      <c r="H703" s="614"/>
      <c r="I703" s="1749"/>
      <c r="J703" s="596"/>
      <c r="K703" s="524"/>
      <c r="L703" s="531"/>
      <c r="M703" s="531"/>
      <c r="N703" s="531"/>
      <c r="O703" s="531"/>
      <c r="P703" s="531"/>
      <c r="Q703" s="524"/>
    </row>
    <row r="704" spans="2:17" s="527" customFormat="1" ht="13.5" x14ac:dyDescent="0.25">
      <c r="B704" s="518"/>
      <c r="C704" s="595"/>
      <c r="D704" s="257"/>
      <c r="E704" s="630"/>
      <c r="F704" s="493" t="s">
        <v>693</v>
      </c>
      <c r="G704" s="257"/>
      <c r="H704" s="614"/>
      <c r="I704" s="1749"/>
      <c r="J704" s="596"/>
      <c r="K704" s="524"/>
      <c r="L704" s="531"/>
      <c r="M704" s="531"/>
      <c r="N704" s="531"/>
      <c r="O704" s="531"/>
      <c r="P704" s="531"/>
      <c r="Q704" s="524"/>
    </row>
    <row r="705" spans="2:17" s="527" customFormat="1" ht="13.5" x14ac:dyDescent="0.25">
      <c r="B705" s="518"/>
      <c r="C705" s="595"/>
      <c r="D705" s="257"/>
      <c r="E705" s="630"/>
      <c r="F705" s="493" t="s">
        <v>694</v>
      </c>
      <c r="G705" s="257"/>
      <c r="H705" s="614"/>
      <c r="I705" s="1749"/>
      <c r="J705" s="596"/>
      <c r="K705" s="524"/>
      <c r="L705" s="531"/>
      <c r="M705" s="531"/>
      <c r="N705" s="531"/>
      <c r="O705" s="531"/>
      <c r="P705" s="531"/>
      <c r="Q705" s="524"/>
    </row>
    <row r="706" spans="2:17" s="527" customFormat="1" ht="13.5" x14ac:dyDescent="0.25">
      <c r="B706" s="518"/>
      <c r="C706" s="595"/>
      <c r="D706" s="257"/>
      <c r="E706" s="631"/>
      <c r="F706" s="493" t="s">
        <v>695</v>
      </c>
      <c r="G706" s="257"/>
      <c r="H706" s="614"/>
      <c r="I706" s="1749"/>
      <c r="J706" s="596"/>
      <c r="K706" s="524"/>
      <c r="L706" s="531"/>
      <c r="M706" s="531"/>
      <c r="N706" s="531"/>
      <c r="O706" s="531"/>
      <c r="P706" s="531"/>
      <c r="Q706" s="524"/>
    </row>
    <row r="707" spans="2:17" s="527" customFormat="1" ht="13.5" x14ac:dyDescent="0.25">
      <c r="B707" s="518"/>
      <c r="C707" s="595"/>
      <c r="D707" s="257"/>
      <c r="E707" s="631"/>
      <c r="F707" s="493" t="s">
        <v>1765</v>
      </c>
      <c r="G707" s="257"/>
      <c r="H707" s="614"/>
      <c r="I707" s="1749"/>
      <c r="J707" s="596"/>
      <c r="K707" s="524"/>
      <c r="L707" s="531"/>
      <c r="M707" s="531"/>
      <c r="N707" s="531"/>
      <c r="O707" s="531"/>
      <c r="P707" s="531"/>
      <c r="Q707" s="524"/>
    </row>
    <row r="708" spans="2:17" s="527" customFormat="1" ht="13.5" x14ac:dyDescent="0.25">
      <c r="B708" s="518"/>
      <c r="C708" s="595"/>
      <c r="D708" s="257"/>
      <c r="E708" s="591"/>
      <c r="F708" s="493" t="s">
        <v>696</v>
      </c>
      <c r="G708" s="257"/>
      <c r="H708" s="614"/>
      <c r="I708" s="1749"/>
      <c r="J708" s="596"/>
      <c r="K708" s="524"/>
      <c r="L708" s="531"/>
      <c r="M708" s="531"/>
      <c r="N708" s="531"/>
      <c r="O708" s="531"/>
      <c r="P708" s="531"/>
      <c r="Q708" s="524"/>
    </row>
    <row r="709" spans="2:17" s="527" customFormat="1" ht="13.5" x14ac:dyDescent="0.25">
      <c r="B709" s="518"/>
      <c r="C709" s="595"/>
      <c r="D709" s="257"/>
      <c r="E709" s="596"/>
      <c r="F709" s="493" t="s">
        <v>579</v>
      </c>
      <c r="G709" s="257"/>
      <c r="H709" s="614"/>
      <c r="I709" s="1749"/>
      <c r="J709" s="596"/>
      <c r="K709" s="524"/>
      <c r="L709" s="531"/>
      <c r="M709" s="531"/>
      <c r="N709" s="531"/>
      <c r="O709" s="531"/>
      <c r="P709" s="531"/>
      <c r="Q709" s="524"/>
    </row>
    <row r="710" spans="2:17" s="527" customFormat="1" ht="13.5" x14ac:dyDescent="0.25">
      <c r="B710" s="518"/>
      <c r="C710" s="595"/>
      <c r="D710" s="257"/>
      <c r="E710" s="44"/>
      <c r="F710" s="493" t="s">
        <v>580</v>
      </c>
      <c r="G710" s="257"/>
      <c r="H710" s="614"/>
      <c r="I710" s="1749"/>
      <c r="J710" s="596"/>
      <c r="K710" s="524"/>
      <c r="L710" s="531"/>
      <c r="M710" s="531"/>
      <c r="N710" s="531"/>
      <c r="O710" s="531"/>
      <c r="P710" s="531"/>
      <c r="Q710" s="524"/>
    </row>
    <row r="711" spans="2:17" s="527" customFormat="1" ht="13.5" x14ac:dyDescent="0.25">
      <c r="B711" s="518"/>
      <c r="C711" s="595"/>
      <c r="D711" s="257"/>
      <c r="E711" s="591"/>
      <c r="F711" s="493" t="s">
        <v>581</v>
      </c>
      <c r="G711" s="257"/>
      <c r="H711" s="614"/>
      <c r="I711" s="1749"/>
      <c r="J711" s="596"/>
      <c r="K711" s="524"/>
      <c r="L711" s="531"/>
      <c r="M711" s="531"/>
      <c r="N711" s="531"/>
      <c r="O711" s="531"/>
      <c r="P711" s="531"/>
      <c r="Q711" s="524"/>
    </row>
    <row r="712" spans="2:17" s="527" customFormat="1" ht="13.5" x14ac:dyDescent="0.25">
      <c r="B712" s="518"/>
      <c r="C712" s="595"/>
      <c r="D712" s="257"/>
      <c r="E712" s="596"/>
      <c r="F712" s="493" t="s">
        <v>697</v>
      </c>
      <c r="G712" s="257"/>
      <c r="H712" s="614"/>
      <c r="I712" s="1749"/>
      <c r="J712" s="596"/>
      <c r="K712" s="524"/>
      <c r="L712" s="531"/>
      <c r="M712" s="531"/>
      <c r="N712" s="531"/>
      <c r="O712" s="531"/>
      <c r="P712" s="531"/>
      <c r="Q712" s="524"/>
    </row>
    <row r="713" spans="2:17" s="527" customFormat="1" ht="13.5" x14ac:dyDescent="0.25">
      <c r="B713" s="518"/>
      <c r="C713" s="595"/>
      <c r="D713" s="257"/>
      <c r="E713" s="596"/>
      <c r="F713" s="490" t="s">
        <v>1038</v>
      </c>
      <c r="G713" s="257"/>
      <c r="H713" s="614"/>
      <c r="I713" s="1749"/>
      <c r="J713" s="596"/>
      <c r="K713" s="524"/>
      <c r="L713" s="531"/>
      <c r="M713" s="531"/>
      <c r="N713" s="531"/>
      <c r="O713" s="531"/>
      <c r="P713" s="531"/>
      <c r="Q713" s="524"/>
    </row>
    <row r="714" spans="2:17" s="527" customFormat="1" ht="13.5" x14ac:dyDescent="0.25">
      <c r="B714" s="518"/>
      <c r="C714" s="595"/>
      <c r="D714" s="257"/>
      <c r="E714" s="596" t="s">
        <v>595</v>
      </c>
      <c r="F714" s="493" t="s">
        <v>699</v>
      </c>
      <c r="G714" s="257"/>
      <c r="H714" s="614"/>
      <c r="I714" s="1749"/>
      <c r="J714" s="596"/>
      <c r="K714" s="524"/>
      <c r="L714" s="531"/>
      <c r="M714" s="531"/>
      <c r="N714" s="531"/>
      <c r="O714" s="531"/>
      <c r="P714" s="531"/>
      <c r="Q714" s="524"/>
    </row>
    <row r="715" spans="2:17" s="527" customFormat="1" ht="13.5" x14ac:dyDescent="0.25">
      <c r="B715" s="518"/>
      <c r="C715" s="595"/>
      <c r="D715" s="257"/>
      <c r="E715" s="596" t="s">
        <v>596</v>
      </c>
      <c r="F715" s="493" t="s">
        <v>570</v>
      </c>
      <c r="G715" s="257"/>
      <c r="H715" s="614"/>
      <c r="I715" s="1749"/>
      <c r="J715" s="596"/>
      <c r="K715" s="524"/>
      <c r="L715" s="531"/>
      <c r="M715" s="531"/>
      <c r="N715" s="531"/>
      <c r="O715" s="531"/>
      <c r="P715" s="531"/>
      <c r="Q715" s="524"/>
    </row>
    <row r="716" spans="2:17" s="527" customFormat="1" ht="13.5" x14ac:dyDescent="0.25">
      <c r="B716" s="518"/>
      <c r="C716" s="595"/>
      <c r="D716" s="257"/>
      <c r="E716" s="596"/>
      <c r="F716" s="493" t="s">
        <v>571</v>
      </c>
      <c r="G716" s="257"/>
      <c r="H716" s="614"/>
      <c r="I716" s="1749"/>
      <c r="J716" s="596"/>
      <c r="K716" s="524"/>
      <c r="L716" s="531"/>
      <c r="M716" s="531"/>
      <c r="N716" s="531"/>
      <c r="O716" s="531"/>
      <c r="P716" s="531"/>
      <c r="Q716" s="524"/>
    </row>
    <row r="717" spans="2:17" s="527" customFormat="1" ht="13.5" x14ac:dyDescent="0.25">
      <c r="B717" s="518"/>
      <c r="C717" s="595"/>
      <c r="D717" s="257"/>
      <c r="E717" s="596"/>
      <c r="F717" s="493" t="s">
        <v>572</v>
      </c>
      <c r="G717" s="257"/>
      <c r="H717" s="614"/>
      <c r="I717" s="1749"/>
      <c r="J717" s="596"/>
      <c r="K717" s="524"/>
      <c r="L717" s="531"/>
      <c r="M717" s="531"/>
      <c r="N717" s="531"/>
      <c r="O717" s="531"/>
      <c r="P717" s="531"/>
      <c r="Q717" s="524"/>
    </row>
    <row r="718" spans="2:17" s="527" customFormat="1" ht="13.5" x14ac:dyDescent="0.25">
      <c r="B718" s="518"/>
      <c r="C718" s="595"/>
      <c r="D718" s="257"/>
      <c r="E718" s="596"/>
      <c r="F718" s="493" t="s">
        <v>573</v>
      </c>
      <c r="G718" s="257"/>
      <c r="H718" s="614"/>
      <c r="I718" s="1749"/>
      <c r="J718" s="596"/>
      <c r="K718" s="524"/>
      <c r="L718" s="531"/>
      <c r="M718" s="531"/>
      <c r="N718" s="531"/>
      <c r="O718" s="531"/>
      <c r="P718" s="531"/>
      <c r="Q718" s="524"/>
    </row>
    <row r="719" spans="2:17" s="527" customFormat="1" ht="13.5" x14ac:dyDescent="0.25">
      <c r="B719" s="518"/>
      <c r="C719" s="595"/>
      <c r="D719" s="257"/>
      <c r="E719" s="596"/>
      <c r="F719" s="493" t="s">
        <v>574</v>
      </c>
      <c r="G719" s="257"/>
      <c r="H719" s="614"/>
      <c r="I719" s="1749"/>
      <c r="J719" s="596"/>
      <c r="K719" s="524"/>
      <c r="L719" s="531"/>
      <c r="M719" s="531"/>
      <c r="N719" s="531"/>
      <c r="O719" s="531"/>
      <c r="P719" s="531"/>
      <c r="Q719" s="524"/>
    </row>
    <row r="720" spans="2:17" s="527" customFormat="1" ht="13.5" x14ac:dyDescent="0.25">
      <c r="B720" s="518"/>
      <c r="C720" s="595"/>
      <c r="D720" s="257"/>
      <c r="E720" s="596" t="s">
        <v>597</v>
      </c>
      <c r="F720" s="493" t="s">
        <v>509</v>
      </c>
      <c r="G720" s="257"/>
      <c r="H720" s="614"/>
      <c r="I720" s="1749"/>
      <c r="J720" s="596"/>
      <c r="K720" s="524"/>
      <c r="L720" s="531"/>
      <c r="M720" s="531"/>
      <c r="N720" s="531"/>
      <c r="O720" s="531"/>
      <c r="P720" s="531"/>
      <c r="Q720" s="524"/>
    </row>
    <row r="721" spans="2:18" s="527" customFormat="1" ht="13.5" x14ac:dyDescent="0.25">
      <c r="B721" s="518"/>
      <c r="C721" s="595"/>
      <c r="D721" s="257"/>
      <c r="E721" s="596"/>
      <c r="F721" s="493" t="s">
        <v>510</v>
      </c>
      <c r="G721" s="257"/>
      <c r="H721" s="614"/>
      <c r="I721" s="1749"/>
      <c r="J721" s="596"/>
      <c r="K721" s="524"/>
      <c r="L721" s="531"/>
      <c r="M721" s="531"/>
      <c r="N721" s="531"/>
      <c r="O721" s="531"/>
      <c r="P721" s="531"/>
      <c r="Q721" s="524"/>
    </row>
    <row r="722" spans="2:18" s="527" customFormat="1" ht="13.5" x14ac:dyDescent="0.25">
      <c r="B722" s="518"/>
      <c r="C722" s="595"/>
      <c r="D722" s="257"/>
      <c r="E722" s="596" t="s">
        <v>1767</v>
      </c>
      <c r="F722" s="493" t="s">
        <v>1842</v>
      </c>
      <c r="G722" s="257"/>
      <c r="H722" s="648">
        <f>+I722/3850</f>
        <v>3.615584415584415E-2</v>
      </c>
      <c r="I722" s="1744">
        <v>139.19999999999999</v>
      </c>
      <c r="J722" s="596"/>
      <c r="K722" s="524"/>
      <c r="L722" s="531"/>
      <c r="M722" s="531"/>
      <c r="N722" s="531"/>
      <c r="O722" s="531"/>
      <c r="P722" s="531"/>
      <c r="Q722" s="524"/>
    </row>
    <row r="723" spans="2:18" s="527" customFormat="1" ht="13.5" x14ac:dyDescent="0.25">
      <c r="B723" s="518"/>
      <c r="C723" s="595"/>
      <c r="D723" s="257"/>
      <c r="E723" s="607" t="s">
        <v>33</v>
      </c>
      <c r="F723" s="490" t="s">
        <v>702</v>
      </c>
      <c r="G723" s="257"/>
      <c r="H723" s="614"/>
      <c r="I723" s="1749"/>
      <c r="J723" s="596"/>
      <c r="K723" s="524"/>
      <c r="L723" s="531"/>
      <c r="M723" s="531"/>
      <c r="N723" s="531"/>
      <c r="O723" s="531"/>
      <c r="P723" s="531"/>
      <c r="Q723" s="524"/>
    </row>
    <row r="724" spans="2:18" s="527" customFormat="1" ht="13.5" x14ac:dyDescent="0.25">
      <c r="B724" s="518"/>
      <c r="C724" s="595"/>
      <c r="D724" s="257"/>
      <c r="E724" s="44"/>
      <c r="F724" s="490" t="s">
        <v>703</v>
      </c>
      <c r="G724" s="257"/>
      <c r="H724" s="614"/>
      <c r="I724" s="1749"/>
      <c r="J724" s="596"/>
      <c r="K724" s="524"/>
      <c r="L724" s="531"/>
      <c r="M724" s="531"/>
      <c r="N724" s="531"/>
      <c r="O724" s="531"/>
      <c r="P724" s="531"/>
      <c r="Q724" s="524"/>
    </row>
    <row r="725" spans="2:18" s="527" customFormat="1" ht="13.5" x14ac:dyDescent="0.25">
      <c r="B725" s="518"/>
      <c r="C725" s="595"/>
      <c r="D725" s="257"/>
      <c r="E725" s="44"/>
      <c r="F725" s="490" t="s">
        <v>1007</v>
      </c>
      <c r="G725" s="257"/>
      <c r="H725" s="614"/>
      <c r="I725" s="1749"/>
      <c r="J725" s="596"/>
      <c r="K725" s="524"/>
      <c r="L725" s="531"/>
      <c r="M725" s="531"/>
      <c r="N725" s="531"/>
      <c r="O725" s="531"/>
      <c r="P725" s="531"/>
      <c r="Q725" s="524"/>
    </row>
    <row r="726" spans="2:18" s="527" customFormat="1" ht="13.5" x14ac:dyDescent="0.25">
      <c r="B726" s="518"/>
      <c r="C726" s="595"/>
      <c r="D726" s="257"/>
      <c r="E726" s="44"/>
      <c r="F726" s="587" t="s">
        <v>483</v>
      </c>
      <c r="G726" s="257"/>
      <c r="H726" s="614"/>
      <c r="I726" s="1749"/>
      <c r="J726" s="596"/>
      <c r="K726" s="524"/>
      <c r="L726" s="531"/>
      <c r="M726" s="531"/>
      <c r="N726" s="531"/>
      <c r="O726" s="531"/>
      <c r="P726" s="531"/>
      <c r="Q726" s="524"/>
    </row>
    <row r="727" spans="2:18" s="527" customFormat="1" ht="13.5" x14ac:dyDescent="0.25">
      <c r="B727" s="518"/>
      <c r="C727" s="595"/>
      <c r="D727" s="257"/>
      <c r="E727" s="44" t="s">
        <v>484</v>
      </c>
      <c r="F727" s="493" t="s">
        <v>485</v>
      </c>
      <c r="G727" s="257"/>
      <c r="H727" s="614"/>
      <c r="I727" s="1749"/>
      <c r="J727" s="596"/>
      <c r="K727" s="524"/>
      <c r="L727" s="531"/>
      <c r="M727" s="531"/>
      <c r="N727" s="531"/>
      <c r="O727" s="531"/>
      <c r="P727" s="531"/>
      <c r="Q727" s="524"/>
    </row>
    <row r="728" spans="2:18" s="527" customFormat="1" ht="13.5" x14ac:dyDescent="0.25">
      <c r="B728" s="518"/>
      <c r="C728" s="595"/>
      <c r="D728" s="257"/>
      <c r="E728" s="44"/>
      <c r="F728" s="493" t="s">
        <v>651</v>
      </c>
      <c r="G728" s="257"/>
      <c r="H728" s="614"/>
      <c r="I728" s="1749"/>
      <c r="J728" s="596"/>
      <c r="K728" s="524"/>
      <c r="L728" s="531"/>
      <c r="M728" s="531"/>
      <c r="N728" s="531"/>
      <c r="O728" s="531"/>
      <c r="P728" s="531"/>
      <c r="Q728" s="524"/>
    </row>
    <row r="729" spans="2:18" s="527" customFormat="1" ht="13.5" x14ac:dyDescent="0.25">
      <c r="B729" s="518"/>
      <c r="C729" s="595"/>
      <c r="D729" s="257"/>
      <c r="E729" s="44"/>
      <c r="F729" s="493" t="s">
        <v>652</v>
      </c>
      <c r="G729" s="257"/>
      <c r="H729" s="614"/>
      <c r="I729" s="1749"/>
      <c r="J729" s="596"/>
      <c r="K729" s="524"/>
      <c r="L729" s="531"/>
      <c r="M729" s="531"/>
      <c r="N729" s="531"/>
      <c r="O729" s="531"/>
      <c r="P729" s="531"/>
      <c r="Q729" s="524"/>
    </row>
    <row r="730" spans="2:18" s="527" customFormat="1" ht="13.5" x14ac:dyDescent="0.25">
      <c r="B730" s="518"/>
      <c r="C730" s="595"/>
      <c r="D730" s="257"/>
      <c r="E730" s="44" t="s">
        <v>487</v>
      </c>
      <c r="F730" s="493" t="s">
        <v>1698</v>
      </c>
      <c r="G730" s="257"/>
      <c r="H730" s="614"/>
      <c r="I730" s="1749"/>
      <c r="J730" s="596"/>
      <c r="K730" s="524"/>
      <c r="L730" s="531"/>
      <c r="M730" s="531"/>
      <c r="N730" s="531"/>
      <c r="O730" s="531"/>
      <c r="P730" s="531"/>
      <c r="Q730" s="524"/>
    </row>
    <row r="731" spans="2:18" s="527" customFormat="1" ht="13.5" x14ac:dyDescent="0.25">
      <c r="B731" s="518"/>
      <c r="C731" s="595"/>
      <c r="D731" s="257"/>
      <c r="E731" s="44"/>
      <c r="F731" s="493" t="s">
        <v>1699</v>
      </c>
      <c r="G731" s="257"/>
      <c r="H731" s="614"/>
      <c r="I731" s="1749"/>
      <c r="J731" s="596"/>
      <c r="K731" s="524"/>
      <c r="L731" s="531"/>
      <c r="M731" s="531"/>
      <c r="N731" s="531"/>
      <c r="O731" s="531"/>
      <c r="P731" s="531"/>
      <c r="Q731" s="524"/>
    </row>
    <row r="732" spans="2:18" s="527" customFormat="1" ht="13.5" x14ac:dyDescent="0.25">
      <c r="B732" s="518"/>
      <c r="C732" s="647"/>
      <c r="D732" s="367"/>
      <c r="E732" s="284" t="s">
        <v>491</v>
      </c>
      <c r="F732" s="22" t="s">
        <v>1700</v>
      </c>
      <c r="G732" s="258"/>
      <c r="H732" s="1753"/>
      <c r="I732" s="1754"/>
      <c r="J732" s="528"/>
      <c r="K732" s="528"/>
      <c r="L732" s="528"/>
      <c r="M732" s="528"/>
      <c r="N732" s="528"/>
      <c r="O732" s="528"/>
      <c r="P732" s="528"/>
      <c r="Q732" s="524"/>
      <c r="R732" s="592"/>
    </row>
    <row r="733" spans="2:18" s="527" customFormat="1" ht="13.5" x14ac:dyDescent="0.25">
      <c r="B733" s="518"/>
      <c r="C733" s="595"/>
      <c r="D733" s="257"/>
      <c r="E733" s="44" t="s">
        <v>494</v>
      </c>
      <c r="F733" s="493" t="s">
        <v>495</v>
      </c>
      <c r="G733" s="257"/>
      <c r="H733" s="614"/>
      <c r="I733" s="1749"/>
      <c r="J733" s="596"/>
      <c r="K733" s="524"/>
      <c r="L733" s="531"/>
      <c r="M733" s="531"/>
      <c r="N733" s="531"/>
      <c r="O733" s="531"/>
      <c r="P733" s="531"/>
      <c r="Q733" s="524"/>
    </row>
    <row r="734" spans="2:18" s="527" customFormat="1" ht="13.5" x14ac:dyDescent="0.25">
      <c r="B734" s="518"/>
      <c r="C734" s="595"/>
      <c r="D734" s="257"/>
      <c r="E734" s="44"/>
      <c r="F734" s="493" t="s">
        <v>446</v>
      </c>
      <c r="G734" s="257"/>
      <c r="H734" s="614"/>
      <c r="I734" s="1749"/>
      <c r="J734" s="596"/>
      <c r="K734" s="524"/>
      <c r="L734" s="531"/>
      <c r="M734" s="531"/>
      <c r="N734" s="531"/>
      <c r="O734" s="531"/>
      <c r="P734" s="531"/>
      <c r="Q734" s="524"/>
    </row>
    <row r="735" spans="2:18" s="527" customFormat="1" ht="13.5" x14ac:dyDescent="0.25">
      <c r="B735" s="518"/>
      <c r="C735" s="595"/>
      <c r="D735" s="257"/>
      <c r="E735" s="44" t="s">
        <v>496</v>
      </c>
      <c r="F735" s="493" t="s">
        <v>1843</v>
      </c>
      <c r="G735" s="257"/>
      <c r="H735" s="648">
        <f>+I735/3850</f>
        <v>6.8597402597402601E-2</v>
      </c>
      <c r="I735" s="1744">
        <v>264.10000000000002</v>
      </c>
      <c r="J735" s="596"/>
      <c r="K735" s="524"/>
      <c r="L735" s="531"/>
      <c r="M735" s="531"/>
      <c r="N735" s="531"/>
      <c r="O735" s="531"/>
      <c r="P735" s="531"/>
      <c r="Q735" s="524"/>
    </row>
    <row r="736" spans="2:18" s="527" customFormat="1" ht="13.5" x14ac:dyDescent="0.25">
      <c r="B736" s="518"/>
      <c r="C736" s="595"/>
      <c r="D736" s="257"/>
      <c r="E736" s="44" t="s">
        <v>498</v>
      </c>
      <c r="F736" s="493" t="s">
        <v>749</v>
      </c>
      <c r="G736" s="257"/>
      <c r="H736" s="614"/>
      <c r="I736" s="1749"/>
      <c r="J736" s="596"/>
      <c r="K736" s="524"/>
      <c r="L736" s="531"/>
      <c r="M736" s="531"/>
      <c r="N736" s="531"/>
      <c r="O736" s="531"/>
      <c r="P736" s="531"/>
      <c r="Q736" s="524"/>
    </row>
    <row r="737" spans="2:17" s="527" customFormat="1" ht="13.5" x14ac:dyDescent="0.25">
      <c r="B737" s="518"/>
      <c r="C737" s="595"/>
      <c r="D737" s="257"/>
      <c r="E737" s="44"/>
      <c r="F737" s="493" t="s">
        <v>698</v>
      </c>
      <c r="G737" s="257"/>
      <c r="H737" s="614"/>
      <c r="I737" s="1749"/>
      <c r="J737" s="596"/>
      <c r="K737" s="524"/>
      <c r="L737" s="531"/>
      <c r="M737" s="531"/>
      <c r="N737" s="531"/>
      <c r="O737" s="531"/>
      <c r="P737" s="531"/>
      <c r="Q737" s="524"/>
    </row>
    <row r="738" spans="2:17" s="527" customFormat="1" ht="13.5" x14ac:dyDescent="0.25">
      <c r="B738" s="518"/>
      <c r="C738" s="595"/>
      <c r="D738" s="257"/>
      <c r="E738" s="44"/>
      <c r="F738" s="493" t="s">
        <v>590</v>
      </c>
      <c r="G738" s="257"/>
      <c r="H738" s="614"/>
      <c r="I738" s="1749"/>
      <c r="J738" s="596"/>
      <c r="K738" s="524"/>
      <c r="L738" s="531"/>
      <c r="M738" s="531"/>
      <c r="N738" s="531"/>
      <c r="O738" s="531"/>
      <c r="P738" s="531"/>
      <c r="Q738" s="524"/>
    </row>
    <row r="739" spans="2:17" s="527" customFormat="1" ht="13.5" x14ac:dyDescent="0.25">
      <c r="B739" s="518"/>
      <c r="C739" s="595"/>
      <c r="D739" s="257"/>
      <c r="E739" s="44"/>
      <c r="F739" s="493" t="s">
        <v>591</v>
      </c>
      <c r="G739" s="257"/>
      <c r="H739" s="614"/>
      <c r="I739" s="1749"/>
      <c r="J739" s="596"/>
      <c r="K739" s="524"/>
      <c r="L739" s="531"/>
      <c r="M739" s="531"/>
      <c r="N739" s="531"/>
      <c r="O739" s="531"/>
      <c r="P739" s="531"/>
      <c r="Q739" s="524"/>
    </row>
    <row r="740" spans="2:17" s="527" customFormat="1" ht="13.5" x14ac:dyDescent="0.25">
      <c r="B740" s="518"/>
      <c r="C740" s="595"/>
      <c r="D740" s="257"/>
      <c r="E740" s="44"/>
      <c r="F740" s="493" t="s">
        <v>592</v>
      </c>
      <c r="G740" s="257"/>
      <c r="H740" s="614"/>
      <c r="I740" s="1749"/>
      <c r="J740" s="596"/>
      <c r="K740" s="524"/>
      <c r="L740" s="531"/>
      <c r="M740" s="531"/>
      <c r="N740" s="531"/>
      <c r="O740" s="531"/>
      <c r="P740" s="531"/>
      <c r="Q740" s="524"/>
    </row>
    <row r="741" spans="2:17" s="527" customFormat="1" ht="13.5" x14ac:dyDescent="0.25">
      <c r="B741" s="518"/>
      <c r="C741" s="595"/>
      <c r="D741" s="257"/>
      <c r="E741" s="44" t="s">
        <v>506</v>
      </c>
      <c r="F741" s="493" t="s">
        <v>705</v>
      </c>
      <c r="G741" s="257"/>
      <c r="H741" s="614"/>
      <c r="I741" s="1749"/>
      <c r="J741" s="596"/>
      <c r="K741" s="524"/>
      <c r="L741" s="531"/>
      <c r="M741" s="531"/>
      <c r="N741" s="531"/>
      <c r="O741" s="531"/>
      <c r="P741" s="531"/>
      <c r="Q741" s="524"/>
    </row>
    <row r="742" spans="2:17" s="527" customFormat="1" ht="13.5" x14ac:dyDescent="0.25">
      <c r="B742" s="518"/>
      <c r="C742" s="595"/>
      <c r="D742" s="257"/>
      <c r="E742" s="44"/>
      <c r="F742" s="493" t="s">
        <v>706</v>
      </c>
      <c r="G742" s="257"/>
      <c r="H742" s="614"/>
      <c r="I742" s="1749"/>
      <c r="J742" s="596"/>
      <c r="K742" s="524"/>
      <c r="L742" s="531"/>
      <c r="M742" s="531"/>
      <c r="N742" s="531"/>
      <c r="O742" s="531"/>
      <c r="P742" s="596"/>
      <c r="Q742" s="524"/>
    </row>
    <row r="743" spans="2:17" s="527" customFormat="1" ht="13.5" x14ac:dyDescent="0.25">
      <c r="B743" s="518"/>
      <c r="C743" s="595"/>
      <c r="D743" s="257"/>
      <c r="E743" s="44"/>
      <c r="F743" s="22" t="s">
        <v>707</v>
      </c>
      <c r="G743" s="529"/>
      <c r="H743" s="614"/>
      <c r="I743" s="1749"/>
      <c r="J743" s="596"/>
      <c r="K743" s="524"/>
      <c r="L743" s="531"/>
      <c r="M743" s="596"/>
      <c r="N743" s="528"/>
      <c r="O743" s="528"/>
      <c r="P743" s="528"/>
      <c r="Q743" s="524"/>
    </row>
    <row r="744" spans="2:17" s="527" customFormat="1" ht="13.5" x14ac:dyDescent="0.25">
      <c r="B744" s="518"/>
      <c r="C744" s="595"/>
      <c r="D744" s="257"/>
      <c r="E744" s="44" t="s">
        <v>508</v>
      </c>
      <c r="F744" s="493" t="s">
        <v>708</v>
      </c>
      <c r="G744" s="258"/>
      <c r="H744" s="648"/>
      <c r="I744" s="1746"/>
      <c r="J744" s="524"/>
      <c r="K744" s="528"/>
      <c r="L744" s="528"/>
      <c r="M744" s="528"/>
      <c r="N744" s="528"/>
      <c r="O744" s="528"/>
      <c r="P744" s="528"/>
      <c r="Q744" s="524"/>
    </row>
    <row r="745" spans="2:17" s="527" customFormat="1" ht="13.5" x14ac:dyDescent="0.25">
      <c r="B745" s="518"/>
      <c r="C745" s="595"/>
      <c r="D745" s="257"/>
      <c r="E745" s="44"/>
      <c r="F745" s="493" t="s">
        <v>709</v>
      </c>
      <c r="G745" s="258"/>
      <c r="H745" s="648"/>
      <c r="I745" s="1746"/>
      <c r="J745" s="528"/>
      <c r="K745" s="528"/>
      <c r="L745" s="528"/>
      <c r="M745" s="528"/>
      <c r="N745" s="528"/>
      <c r="O745" s="528"/>
      <c r="P745" s="528"/>
      <c r="Q745" s="524"/>
    </row>
    <row r="746" spans="2:17" s="527" customFormat="1" ht="13.5" x14ac:dyDescent="0.25">
      <c r="B746" s="518"/>
      <c r="C746" s="595"/>
      <c r="D746" s="257"/>
      <c r="E746" s="44"/>
      <c r="F746" s="493" t="s">
        <v>710</v>
      </c>
      <c r="G746" s="258"/>
      <c r="H746" s="648"/>
      <c r="I746" s="1746"/>
      <c r="J746" s="528"/>
      <c r="K746" s="528"/>
      <c r="L746" s="528"/>
      <c r="M746" s="528"/>
      <c r="N746" s="528"/>
      <c r="O746" s="528"/>
      <c r="P746" s="528"/>
      <c r="Q746" s="524"/>
    </row>
    <row r="747" spans="2:17" s="527" customFormat="1" ht="13.5" x14ac:dyDescent="0.25">
      <c r="B747" s="518"/>
      <c r="C747" s="595"/>
      <c r="D747" s="257"/>
      <c r="E747" s="596"/>
      <c r="F747" s="490" t="s">
        <v>446</v>
      </c>
      <c r="G747" s="257"/>
      <c r="H747" s="614"/>
      <c r="I747" s="1749"/>
      <c r="J747" s="528"/>
      <c r="K747" s="528"/>
      <c r="L747" s="528"/>
      <c r="M747" s="528"/>
      <c r="N747" s="528"/>
      <c r="O747" s="528"/>
      <c r="P747" s="528"/>
      <c r="Q747" s="524"/>
    </row>
    <row r="748" spans="2:17" s="527" customFormat="1" ht="13.5" x14ac:dyDescent="0.25">
      <c r="B748" s="518"/>
      <c r="C748" s="595"/>
      <c r="D748" s="257"/>
      <c r="E748" s="596" t="s">
        <v>511</v>
      </c>
      <c r="F748" s="493" t="s">
        <v>499</v>
      </c>
      <c r="G748" s="257"/>
      <c r="H748" s="614"/>
      <c r="I748" s="1749"/>
      <c r="J748" s="596"/>
      <c r="K748" s="524"/>
      <c r="L748" s="531"/>
      <c r="M748" s="531"/>
      <c r="N748" s="531"/>
      <c r="O748" s="596"/>
      <c r="P748" s="528"/>
      <c r="Q748" s="524"/>
    </row>
    <row r="749" spans="2:17" s="527" customFormat="1" ht="13.5" x14ac:dyDescent="0.25">
      <c r="B749" s="518"/>
      <c r="C749" s="595"/>
      <c r="D749" s="257"/>
      <c r="E749" s="596"/>
      <c r="F749" s="493" t="s">
        <v>741</v>
      </c>
      <c r="G749" s="257"/>
      <c r="H749" s="614"/>
      <c r="I749" s="1749"/>
      <c r="J749" s="596"/>
      <c r="K749" s="524"/>
      <c r="L749" s="531"/>
      <c r="M749" s="531"/>
      <c r="N749" s="531"/>
      <c r="O749" s="531"/>
      <c r="P749" s="596"/>
      <c r="Q749" s="524"/>
    </row>
    <row r="750" spans="2:17" s="527" customFormat="1" ht="13.5" x14ac:dyDescent="0.25">
      <c r="B750" s="518"/>
      <c r="C750" s="595"/>
      <c r="D750" s="257"/>
      <c r="E750" s="596"/>
      <c r="F750" s="493" t="s">
        <v>750</v>
      </c>
      <c r="G750" s="257"/>
      <c r="H750" s="614"/>
      <c r="I750" s="1749"/>
      <c r="J750" s="596"/>
      <c r="K750" s="524"/>
      <c r="L750" s="531"/>
      <c r="M750" s="531"/>
      <c r="N750" s="531"/>
      <c r="O750" s="531"/>
      <c r="P750" s="531"/>
      <c r="Q750" s="524"/>
    </row>
    <row r="751" spans="2:17" s="527" customFormat="1" ht="13.5" x14ac:dyDescent="0.25">
      <c r="B751" s="518"/>
      <c r="C751" s="595"/>
      <c r="D751" s="257"/>
      <c r="E751" s="44"/>
      <c r="F751" s="493" t="s">
        <v>751</v>
      </c>
      <c r="G751" s="257"/>
      <c r="H751" s="614"/>
      <c r="I751" s="1749"/>
      <c r="J751" s="596"/>
      <c r="K751" s="524"/>
      <c r="L751" s="531"/>
      <c r="M751" s="531"/>
      <c r="N751" s="531"/>
      <c r="O751" s="531"/>
      <c r="P751" s="531"/>
      <c r="Q751" s="524"/>
    </row>
    <row r="752" spans="2:17" s="527" customFormat="1" ht="13.5" x14ac:dyDescent="0.25">
      <c r="B752" s="518"/>
      <c r="C752" s="595"/>
      <c r="D752" s="257"/>
      <c r="E752" s="44"/>
      <c r="F752" s="493" t="s">
        <v>712</v>
      </c>
      <c r="G752" s="257"/>
      <c r="H752" s="614"/>
      <c r="I752" s="1749"/>
      <c r="J752" s="596"/>
      <c r="K752" s="524"/>
      <c r="L752" s="531"/>
      <c r="M752" s="531"/>
      <c r="N752" s="531"/>
      <c r="O752" s="531"/>
      <c r="P752" s="531"/>
      <c r="Q752" s="524"/>
    </row>
    <row r="753" spans="2:17" s="527" customFormat="1" ht="13.5" x14ac:dyDescent="0.25">
      <c r="B753" s="518"/>
      <c r="C753" s="595"/>
      <c r="D753" s="257"/>
      <c r="E753" s="44"/>
      <c r="F753" s="493" t="s">
        <v>713</v>
      </c>
      <c r="G753" s="257"/>
      <c r="H753" s="614"/>
      <c r="I753" s="1749"/>
      <c r="J753" s="596"/>
      <c r="K753" s="524"/>
      <c r="L753" s="531"/>
      <c r="M753" s="531"/>
      <c r="N753" s="531"/>
      <c r="O753" s="531"/>
      <c r="P753" s="531"/>
      <c r="Q753" s="524"/>
    </row>
    <row r="754" spans="2:17" s="527" customFormat="1" ht="13.5" x14ac:dyDescent="0.25">
      <c r="B754" s="518"/>
      <c r="C754" s="595"/>
      <c r="D754" s="257"/>
      <c r="E754" s="44"/>
      <c r="F754" s="493" t="s">
        <v>610</v>
      </c>
      <c r="G754" s="257"/>
      <c r="H754" s="648"/>
      <c r="I754" s="1744"/>
      <c r="J754" s="596"/>
      <c r="K754" s="524"/>
      <c r="L754" s="531"/>
      <c r="M754" s="531"/>
      <c r="N754" s="531"/>
      <c r="O754" s="531"/>
      <c r="P754" s="531"/>
      <c r="Q754" s="524"/>
    </row>
    <row r="755" spans="2:17" s="527" customFormat="1" ht="13.5" x14ac:dyDescent="0.25">
      <c r="B755" s="518"/>
      <c r="C755" s="595"/>
      <c r="D755" s="257"/>
      <c r="E755" s="44"/>
      <c r="F755" s="493" t="s">
        <v>752</v>
      </c>
      <c r="G755" s="257"/>
      <c r="H755" s="614"/>
      <c r="I755" s="1749"/>
      <c r="J755" s="596"/>
      <c r="K755" s="524"/>
      <c r="L755" s="531"/>
      <c r="M755" s="531"/>
      <c r="N755" s="531"/>
      <c r="O755" s="531"/>
      <c r="P755" s="531"/>
      <c r="Q755" s="524"/>
    </row>
    <row r="756" spans="2:17" s="527" customFormat="1" ht="13.5" x14ac:dyDescent="0.25">
      <c r="B756" s="518"/>
      <c r="C756" s="595"/>
      <c r="D756" s="257"/>
      <c r="E756" s="44" t="s">
        <v>520</v>
      </c>
      <c r="F756" s="493" t="s">
        <v>1951</v>
      </c>
      <c r="G756" s="257"/>
      <c r="H756" s="614"/>
      <c r="I756" s="1749"/>
      <c r="J756" s="596"/>
      <c r="K756" s="524"/>
      <c r="L756" s="531"/>
      <c r="M756" s="531"/>
      <c r="N756" s="531"/>
      <c r="O756" s="531"/>
      <c r="P756" s="531"/>
      <c r="Q756" s="524"/>
    </row>
    <row r="757" spans="2:17" s="527" customFormat="1" ht="13.5" x14ac:dyDescent="0.25">
      <c r="B757" s="518"/>
      <c r="C757" s="595"/>
      <c r="D757" s="257"/>
      <c r="E757" s="44"/>
      <c r="F757" s="493" t="s">
        <v>612</v>
      </c>
      <c r="G757" s="257"/>
      <c r="H757" s="614"/>
      <c r="I757" s="1749"/>
      <c r="J757" s="596"/>
      <c r="K757" s="524"/>
      <c r="L757" s="531"/>
      <c r="M757" s="531"/>
      <c r="N757" s="531"/>
      <c r="O757" s="531"/>
      <c r="P757" s="531"/>
      <c r="Q757" s="524"/>
    </row>
    <row r="758" spans="2:17" s="527" customFormat="1" ht="13.5" x14ac:dyDescent="0.25">
      <c r="B758" s="539"/>
      <c r="C758" s="599"/>
      <c r="D758" s="297"/>
      <c r="E758" s="483"/>
      <c r="F758" s="495" t="s">
        <v>1952</v>
      </c>
      <c r="G758" s="297"/>
      <c r="H758" s="618"/>
      <c r="I758" s="1750"/>
      <c r="J758" s="593"/>
      <c r="K758" s="545"/>
      <c r="L758" s="546"/>
      <c r="M758" s="546"/>
      <c r="N758" s="546"/>
      <c r="O758" s="546"/>
      <c r="P758" s="546"/>
      <c r="Q758" s="545"/>
    </row>
    <row r="759" spans="2:17" s="527" customFormat="1" ht="13.5" x14ac:dyDescent="0.25">
      <c r="B759" s="518"/>
      <c r="C759" s="595"/>
      <c r="D759" s="257"/>
      <c r="E759" s="44" t="s">
        <v>533</v>
      </c>
      <c r="F759" s="493" t="s">
        <v>753</v>
      </c>
      <c r="G759" s="257"/>
      <c r="H759" s="614"/>
      <c r="I759" s="1749"/>
      <c r="J759" s="596"/>
      <c r="K759" s="524"/>
      <c r="L759" s="531"/>
      <c r="M759" s="531"/>
      <c r="N759" s="531"/>
      <c r="O759" s="531"/>
      <c r="P759" s="531"/>
      <c r="Q759" s="524"/>
    </row>
    <row r="760" spans="2:17" s="527" customFormat="1" ht="13.5" x14ac:dyDescent="0.25">
      <c r="B760" s="518"/>
      <c r="C760" s="595"/>
      <c r="D760" s="257"/>
      <c r="E760" s="284" t="s">
        <v>595</v>
      </c>
      <c r="F760" s="493" t="s">
        <v>714</v>
      </c>
      <c r="G760" s="257"/>
      <c r="H760" s="614"/>
      <c r="I760" s="1749"/>
      <c r="J760" s="596"/>
      <c r="K760" s="524"/>
      <c r="L760" s="531"/>
      <c r="M760" s="531"/>
      <c r="N760" s="531"/>
      <c r="O760" s="531"/>
      <c r="P760" s="531"/>
      <c r="Q760" s="524"/>
    </row>
    <row r="761" spans="2:17" s="527" customFormat="1" ht="13.5" x14ac:dyDescent="0.25">
      <c r="B761" s="518"/>
      <c r="C761" s="22"/>
      <c r="D761" s="367"/>
      <c r="E761" s="284"/>
      <c r="F761" s="493" t="s">
        <v>1707</v>
      </c>
      <c r="G761" s="257"/>
      <c r="H761" s="614"/>
      <c r="I761" s="1749"/>
      <c r="J761" s="596"/>
      <c r="K761" s="524"/>
      <c r="L761" s="531"/>
      <c r="M761" s="531"/>
      <c r="N761" s="531"/>
      <c r="O761" s="531"/>
      <c r="P761" s="531"/>
      <c r="Q761" s="524"/>
    </row>
    <row r="762" spans="2:17" s="527" customFormat="1" ht="13.5" x14ac:dyDescent="0.25">
      <c r="B762" s="518"/>
      <c r="C762" s="22"/>
      <c r="D762" s="367"/>
      <c r="E762" s="284"/>
      <c r="F762" s="493" t="s">
        <v>2119</v>
      </c>
      <c r="G762" s="257"/>
      <c r="H762" s="614"/>
      <c r="I762" s="1749"/>
      <c r="J762" s="596"/>
      <c r="K762" s="524"/>
      <c r="L762" s="531"/>
      <c r="M762" s="531"/>
      <c r="N762" s="531"/>
      <c r="O762" s="531"/>
      <c r="P762" s="531"/>
      <c r="Q762" s="524"/>
    </row>
    <row r="763" spans="2:17" s="527" customFormat="1" ht="13.5" x14ac:dyDescent="0.25">
      <c r="B763" s="518"/>
      <c r="C763" s="595"/>
      <c r="D763" s="257"/>
      <c r="E763" s="596"/>
      <c r="F763" s="493" t="s">
        <v>715</v>
      </c>
      <c r="G763" s="257"/>
      <c r="H763" s="614"/>
      <c r="I763" s="1749"/>
      <c r="J763" s="596"/>
      <c r="K763" s="524"/>
      <c r="L763" s="531"/>
      <c r="M763" s="531"/>
      <c r="N763" s="531"/>
      <c r="O763" s="531"/>
      <c r="P763" s="531"/>
      <c r="Q763" s="524"/>
    </row>
    <row r="764" spans="2:17" s="527" customFormat="1" ht="13.5" x14ac:dyDescent="0.25">
      <c r="B764" s="518"/>
      <c r="C764" s="595"/>
      <c r="D764" s="257"/>
      <c r="E764" s="500"/>
      <c r="F764" s="493" t="s">
        <v>1850</v>
      </c>
      <c r="G764" s="257"/>
      <c r="H764" s="614"/>
      <c r="I764" s="1749"/>
      <c r="J764" s="596"/>
      <c r="K764" s="524"/>
      <c r="L764" s="531"/>
      <c r="M764" s="531"/>
      <c r="N764" s="531"/>
      <c r="O764" s="531"/>
      <c r="P764" s="531"/>
      <c r="Q764" s="524"/>
    </row>
    <row r="765" spans="2:17" s="527" customFormat="1" ht="13.5" x14ac:dyDescent="0.25">
      <c r="B765" s="518"/>
      <c r="C765" s="595"/>
      <c r="D765" s="257"/>
      <c r="E765" s="44"/>
      <c r="F765" s="493"/>
      <c r="G765" s="257"/>
      <c r="H765" s="614"/>
      <c r="I765" s="1749"/>
      <c r="J765" s="596"/>
      <c r="K765" s="524"/>
      <c r="L765" s="531"/>
      <c r="M765" s="531"/>
      <c r="N765" s="531"/>
      <c r="O765" s="531"/>
      <c r="P765" s="531"/>
      <c r="Q765" s="524"/>
    </row>
    <row r="766" spans="2:17" s="527" customFormat="1" ht="13.5" x14ac:dyDescent="0.25">
      <c r="B766" s="518"/>
      <c r="C766" s="595"/>
      <c r="D766" s="257"/>
      <c r="E766" s="596"/>
      <c r="F766" s="490" t="s">
        <v>1038</v>
      </c>
      <c r="G766" s="257"/>
      <c r="H766" s="614"/>
      <c r="I766" s="1749"/>
      <c r="J766" s="596"/>
      <c r="K766" s="524"/>
      <c r="L766" s="531"/>
      <c r="M766" s="531"/>
      <c r="N766" s="531"/>
      <c r="O766" s="531"/>
      <c r="P766" s="531"/>
      <c r="Q766" s="524"/>
    </row>
    <row r="767" spans="2:17" s="527" customFormat="1" ht="13.5" x14ac:dyDescent="0.25">
      <c r="B767" s="518"/>
      <c r="C767" s="595"/>
      <c r="D767" s="257"/>
      <c r="E767" s="596" t="s">
        <v>596</v>
      </c>
      <c r="F767" s="493" t="s">
        <v>699</v>
      </c>
      <c r="G767" s="257"/>
      <c r="H767" s="614"/>
      <c r="I767" s="1749"/>
      <c r="J767" s="596"/>
      <c r="K767" s="524"/>
      <c r="L767" s="531"/>
      <c r="M767" s="531"/>
      <c r="N767" s="531"/>
      <c r="O767" s="531"/>
      <c r="P767" s="531"/>
      <c r="Q767" s="524"/>
    </row>
    <row r="768" spans="2:17" s="527" customFormat="1" ht="13.5" x14ac:dyDescent="0.25">
      <c r="B768" s="518"/>
      <c r="C768" s="595"/>
      <c r="D768" s="257"/>
      <c r="E768" s="596" t="s">
        <v>597</v>
      </c>
      <c r="F768" s="493" t="s">
        <v>570</v>
      </c>
      <c r="G768" s="257"/>
      <c r="H768" s="614"/>
      <c r="I768" s="1749"/>
      <c r="J768" s="596"/>
      <c r="K768" s="524"/>
      <c r="L768" s="531"/>
      <c r="M768" s="531"/>
      <c r="N768" s="531"/>
      <c r="O768" s="531"/>
      <c r="P768" s="531"/>
      <c r="Q768" s="524"/>
    </row>
    <row r="769" spans="2:18" s="527" customFormat="1" ht="13.5" x14ac:dyDescent="0.25">
      <c r="B769" s="518"/>
      <c r="C769" s="595"/>
      <c r="D769" s="257"/>
      <c r="E769" s="596"/>
      <c r="F769" s="493" t="s">
        <v>571</v>
      </c>
      <c r="G769" s="257"/>
      <c r="H769" s="614"/>
      <c r="I769" s="1749"/>
      <c r="J769" s="596"/>
      <c r="K769" s="524"/>
      <c r="L769" s="531"/>
      <c r="M769" s="531"/>
      <c r="N769" s="531"/>
      <c r="O769" s="531"/>
      <c r="P769" s="531"/>
      <c r="Q769" s="524"/>
    </row>
    <row r="770" spans="2:18" s="527" customFormat="1" ht="13.5" x14ac:dyDescent="0.25">
      <c r="B770" s="518"/>
      <c r="C770" s="595"/>
      <c r="D770" s="257"/>
      <c r="E770" s="649"/>
      <c r="F770" s="493" t="s">
        <v>572</v>
      </c>
      <c r="G770" s="257"/>
      <c r="H770" s="614"/>
      <c r="I770" s="1749"/>
      <c r="J770" s="596"/>
      <c r="K770" s="524"/>
      <c r="L770" s="531"/>
      <c r="M770" s="531"/>
      <c r="N770" s="531"/>
      <c r="O770" s="531"/>
      <c r="P770" s="531"/>
      <c r="Q770" s="524"/>
    </row>
    <row r="771" spans="2:18" s="527" customFormat="1" ht="13.5" x14ac:dyDescent="0.25">
      <c r="B771" s="518"/>
      <c r="C771" s="595"/>
      <c r="D771" s="257"/>
      <c r="E771" s="649"/>
      <c r="F771" s="493" t="s">
        <v>573</v>
      </c>
      <c r="G771" s="257"/>
      <c r="H771" s="614"/>
      <c r="I771" s="1749"/>
      <c r="J771" s="596"/>
      <c r="K771" s="524"/>
      <c r="L771" s="531"/>
      <c r="M771" s="531"/>
      <c r="N771" s="531"/>
      <c r="O771" s="531"/>
      <c r="P771" s="531"/>
      <c r="Q771" s="524"/>
    </row>
    <row r="772" spans="2:18" s="527" customFormat="1" ht="13.5" x14ac:dyDescent="0.25">
      <c r="B772" s="518"/>
      <c r="C772" s="595"/>
      <c r="D772" s="257"/>
      <c r="E772" s="649"/>
      <c r="F772" s="493" t="s">
        <v>574</v>
      </c>
      <c r="G772" s="257"/>
      <c r="H772" s="614"/>
      <c r="I772" s="1749"/>
      <c r="J772" s="596"/>
      <c r="K772" s="524"/>
      <c r="L772" s="531"/>
      <c r="M772" s="531"/>
      <c r="N772" s="531"/>
      <c r="O772" s="531"/>
      <c r="P772" s="531"/>
      <c r="Q772" s="524"/>
    </row>
    <row r="773" spans="2:18" s="527" customFormat="1" ht="13.5" x14ac:dyDescent="0.25">
      <c r="B773" s="518"/>
      <c r="C773" s="595"/>
      <c r="D773" s="257"/>
      <c r="E773" s="596" t="s">
        <v>1767</v>
      </c>
      <c r="F773" s="493" t="s">
        <v>1868</v>
      </c>
      <c r="G773" s="257"/>
      <c r="H773" s="614"/>
      <c r="I773" s="1749"/>
      <c r="J773" s="596"/>
      <c r="K773" s="524"/>
      <c r="L773" s="531"/>
      <c r="M773" s="531"/>
      <c r="N773" s="531"/>
      <c r="O773" s="531"/>
      <c r="P773" s="531"/>
      <c r="Q773" s="524"/>
    </row>
    <row r="774" spans="2:18" s="527" customFormat="1" ht="13.5" x14ac:dyDescent="0.25">
      <c r="B774" s="518"/>
      <c r="C774" s="595"/>
      <c r="D774" s="257"/>
      <c r="E774" s="596"/>
      <c r="F774" s="493" t="s">
        <v>1867</v>
      </c>
      <c r="G774" s="257"/>
      <c r="H774" s="614"/>
      <c r="I774" s="1749"/>
      <c r="J774" s="596"/>
      <c r="K774" s="524"/>
      <c r="L774" s="531"/>
      <c r="M774" s="531"/>
      <c r="N774" s="531"/>
      <c r="O774" s="531"/>
      <c r="P774" s="531"/>
      <c r="Q774" s="524"/>
    </row>
    <row r="775" spans="2:18" s="527" customFormat="1" ht="13.5" x14ac:dyDescent="0.25">
      <c r="B775" s="518"/>
      <c r="C775" s="595"/>
      <c r="D775" s="257"/>
      <c r="E775" s="596" t="s">
        <v>700</v>
      </c>
      <c r="F775" s="493" t="s">
        <v>1842</v>
      </c>
      <c r="G775" s="257"/>
      <c r="H775" s="648">
        <f>+I775/3850</f>
        <v>2.4311688311688309E-2</v>
      </c>
      <c r="I775" s="1744">
        <v>93.6</v>
      </c>
      <c r="J775" s="596"/>
      <c r="K775" s="524"/>
      <c r="L775" s="531"/>
      <c r="M775" s="531"/>
      <c r="N775" s="531"/>
      <c r="O775" s="531"/>
      <c r="P775" s="531"/>
      <c r="Q775" s="524"/>
    </row>
    <row r="776" spans="2:18" s="527" customFormat="1" ht="13.5" x14ac:dyDescent="0.2">
      <c r="B776" s="518"/>
      <c r="C776" s="595"/>
      <c r="D776" s="257"/>
      <c r="E776" s="1830" t="s">
        <v>44</v>
      </c>
      <c r="F776" s="1831"/>
      <c r="G776" s="257"/>
      <c r="H776" s="614"/>
      <c r="I776" s="1749"/>
      <c r="J776" s="596"/>
      <c r="K776" s="524"/>
      <c r="L776" s="531"/>
      <c r="M776" s="531"/>
      <c r="N776" s="531"/>
      <c r="O776" s="531"/>
      <c r="P776" s="531"/>
      <c r="Q776" s="524"/>
    </row>
    <row r="777" spans="2:18" s="527" customFormat="1" ht="13.5" x14ac:dyDescent="0.25">
      <c r="B777" s="518"/>
      <c r="C777" s="595"/>
      <c r="D777" s="257"/>
      <c r="E777" s="596" t="s">
        <v>46</v>
      </c>
      <c r="F777" s="493" t="s">
        <v>718</v>
      </c>
      <c r="G777" s="257"/>
      <c r="H777" s="614"/>
      <c r="I777" s="1749"/>
      <c r="J777" s="596"/>
      <c r="K777" s="524"/>
      <c r="L777" s="531"/>
      <c r="M777" s="531"/>
      <c r="N777" s="531"/>
      <c r="O777" s="531"/>
      <c r="P777" s="531"/>
      <c r="Q777" s="524"/>
    </row>
    <row r="778" spans="2:18" s="527" customFormat="1" ht="13.5" x14ac:dyDescent="0.25">
      <c r="B778" s="518"/>
      <c r="C778" s="595"/>
      <c r="D778" s="257"/>
      <c r="E778" s="596"/>
      <c r="F778" s="493" t="s">
        <v>719</v>
      </c>
      <c r="G778" s="257"/>
      <c r="H778" s="614"/>
      <c r="I778" s="1749"/>
      <c r="J778" s="596"/>
      <c r="K778" s="524"/>
      <c r="L778" s="531"/>
      <c r="M778" s="531"/>
      <c r="N778" s="531"/>
      <c r="O778" s="531"/>
      <c r="P778" s="531"/>
      <c r="Q778" s="524"/>
    </row>
    <row r="779" spans="2:18" s="527" customFormat="1" ht="13.5" x14ac:dyDescent="0.25">
      <c r="B779" s="518"/>
      <c r="C779" s="595"/>
      <c r="D779" s="257"/>
      <c r="E779" s="596" t="s">
        <v>46</v>
      </c>
      <c r="F779" s="493" t="s">
        <v>754</v>
      </c>
      <c r="G779" s="257"/>
      <c r="H779" s="614"/>
      <c r="I779" s="1749"/>
      <c r="J779" s="596"/>
      <c r="K779" s="524"/>
      <c r="L779" s="531"/>
      <c r="M779" s="531"/>
      <c r="N779" s="531"/>
      <c r="O779" s="531"/>
      <c r="P779" s="531"/>
      <c r="Q779" s="524"/>
    </row>
    <row r="780" spans="2:18" s="527" customFormat="1" ht="13.5" x14ac:dyDescent="0.25">
      <c r="B780" s="518"/>
      <c r="C780" s="595"/>
      <c r="D780" s="257"/>
      <c r="E780" s="596"/>
      <c r="F780" s="493" t="s">
        <v>755</v>
      </c>
      <c r="G780" s="257"/>
      <c r="H780" s="614"/>
      <c r="I780" s="1749"/>
      <c r="J780" s="596"/>
      <c r="K780" s="524"/>
      <c r="L780" s="531"/>
      <c r="M780" s="531"/>
      <c r="N780" s="531"/>
      <c r="O780" s="531"/>
      <c r="P780" s="531"/>
      <c r="Q780" s="524"/>
    </row>
    <row r="781" spans="2:18" s="527" customFormat="1" ht="13.5" x14ac:dyDescent="0.25">
      <c r="B781" s="518"/>
      <c r="C781" s="595"/>
      <c r="D781" s="257"/>
      <c r="E781" s="596"/>
      <c r="F781" s="493" t="s">
        <v>756</v>
      </c>
      <c r="G781" s="257"/>
      <c r="H781" s="614"/>
      <c r="I781" s="1749"/>
      <c r="J781" s="596"/>
      <c r="K781" s="524"/>
      <c r="L781" s="531"/>
      <c r="M781" s="531"/>
      <c r="N781" s="531"/>
      <c r="O781" s="531"/>
      <c r="P781" s="531"/>
      <c r="Q781" s="524"/>
    </row>
    <row r="782" spans="2:18" s="527" customFormat="1" ht="13.5" x14ac:dyDescent="0.25">
      <c r="B782" s="518"/>
      <c r="C782" s="595"/>
      <c r="D782" s="367"/>
      <c r="E782" s="528"/>
      <c r="F782" s="22" t="s">
        <v>757</v>
      </c>
      <c r="G782" s="258"/>
      <c r="H782" s="1753"/>
      <c r="I782" s="1754"/>
      <c r="J782" s="524"/>
      <c r="K782" s="524"/>
      <c r="L782" s="531"/>
      <c r="M782" s="531"/>
      <c r="N782" s="531"/>
      <c r="O782" s="531"/>
      <c r="P782" s="531"/>
      <c r="Q782" s="524"/>
    </row>
    <row r="783" spans="2:18" s="527" customFormat="1" ht="13.5" x14ac:dyDescent="0.25">
      <c r="B783" s="518"/>
      <c r="C783" s="647"/>
      <c r="D783" s="367"/>
      <c r="E783" s="528" t="s">
        <v>46</v>
      </c>
      <c r="F783" s="22" t="s">
        <v>758</v>
      </c>
      <c r="G783" s="258"/>
      <c r="H783" s="1753"/>
      <c r="I783" s="1754"/>
      <c r="J783" s="528"/>
      <c r="K783" s="528"/>
      <c r="L783" s="528"/>
      <c r="M783" s="528"/>
      <c r="N783" s="528"/>
      <c r="O783" s="528"/>
      <c r="P783" s="528"/>
      <c r="Q783" s="524"/>
      <c r="R783" s="592"/>
    </row>
    <row r="784" spans="2:18" s="527" customFormat="1" ht="13.5" x14ac:dyDescent="0.25">
      <c r="B784" s="518"/>
      <c r="C784" s="595"/>
      <c r="D784" s="257"/>
      <c r="E784" s="596"/>
      <c r="F784" s="493" t="s">
        <v>759</v>
      </c>
      <c r="G784" s="257"/>
      <c r="H784" s="614"/>
      <c r="I784" s="1749"/>
      <c r="J784" s="596"/>
      <c r="K784" s="524"/>
      <c r="L784" s="531"/>
      <c r="M784" s="531"/>
      <c r="N784" s="531"/>
      <c r="O784" s="531"/>
      <c r="P784" s="531"/>
      <c r="Q784" s="524"/>
    </row>
    <row r="785" spans="2:17" s="527" customFormat="1" ht="13.5" x14ac:dyDescent="0.25">
      <c r="B785" s="518"/>
      <c r="C785" s="595"/>
      <c r="D785" s="257"/>
      <c r="E785" s="596"/>
      <c r="F785" s="493" t="s">
        <v>760</v>
      </c>
      <c r="G785" s="257"/>
      <c r="H785" s="614"/>
      <c r="I785" s="1749"/>
      <c r="J785" s="596"/>
      <c r="K785" s="524"/>
      <c r="L785" s="531"/>
      <c r="M785" s="531"/>
      <c r="N785" s="531"/>
      <c r="O785" s="531"/>
      <c r="P785" s="531"/>
      <c r="Q785" s="524"/>
    </row>
    <row r="786" spans="2:17" s="527" customFormat="1" ht="13.5" x14ac:dyDescent="0.25">
      <c r="B786" s="518"/>
      <c r="C786" s="595"/>
      <c r="D786" s="257"/>
      <c r="E786" s="596"/>
      <c r="F786" s="493" t="s">
        <v>761</v>
      </c>
      <c r="G786" s="257"/>
      <c r="H786" s="614"/>
      <c r="I786" s="1749"/>
      <c r="J786" s="596"/>
      <c r="K786" s="524"/>
      <c r="L786" s="531"/>
      <c r="M786" s="531"/>
      <c r="N786" s="531"/>
      <c r="O786" s="531"/>
      <c r="P786" s="531"/>
      <c r="Q786" s="524"/>
    </row>
    <row r="787" spans="2:17" s="527" customFormat="1" ht="13.5" x14ac:dyDescent="0.25">
      <c r="B787" s="518"/>
      <c r="C787" s="595"/>
      <c r="D787" s="257"/>
      <c r="E787" s="596" t="s">
        <v>46</v>
      </c>
      <c r="F787" s="493" t="s">
        <v>762</v>
      </c>
      <c r="G787" s="257"/>
      <c r="H787" s="614"/>
      <c r="I787" s="1749"/>
      <c r="J787" s="596"/>
      <c r="K787" s="524"/>
      <c r="L787" s="531"/>
      <c r="M787" s="531"/>
      <c r="N787" s="531"/>
      <c r="O787" s="531"/>
      <c r="P787" s="531"/>
      <c r="Q787" s="524"/>
    </row>
    <row r="788" spans="2:17" s="527" customFormat="1" ht="13.5" x14ac:dyDescent="0.25">
      <c r="B788" s="518"/>
      <c r="C788" s="367"/>
      <c r="D788" s="257"/>
      <c r="E788" s="596"/>
      <c r="F788" s="493" t="s">
        <v>727</v>
      </c>
      <c r="G788" s="257"/>
      <c r="H788" s="614"/>
      <c r="I788" s="1749"/>
      <c r="J788" s="596"/>
      <c r="K788" s="524"/>
      <c r="L788" s="531"/>
      <c r="M788" s="531"/>
      <c r="N788" s="531"/>
      <c r="O788" s="531"/>
      <c r="P788" s="531"/>
      <c r="Q788" s="524"/>
    </row>
    <row r="789" spans="2:17" s="527" customFormat="1" ht="13.5" x14ac:dyDescent="0.25">
      <c r="B789" s="518"/>
      <c r="C789" s="601"/>
      <c r="D789" s="257"/>
      <c r="E789" s="596" t="s">
        <v>46</v>
      </c>
      <c r="F789" s="493" t="s">
        <v>728</v>
      </c>
      <c r="G789" s="257"/>
      <c r="H789" s="614"/>
      <c r="I789" s="1749"/>
      <c r="J789" s="596"/>
      <c r="K789" s="524"/>
      <c r="L789" s="531"/>
      <c r="M789" s="531"/>
      <c r="N789" s="531"/>
      <c r="O789" s="531"/>
      <c r="P789" s="531"/>
      <c r="Q789" s="524"/>
    </row>
    <row r="790" spans="2:17" s="527" customFormat="1" ht="13.5" x14ac:dyDescent="0.25">
      <c r="B790" s="518"/>
      <c r="C790" s="601"/>
      <c r="D790" s="257"/>
      <c r="E790" s="596"/>
      <c r="F790" s="493" t="s">
        <v>729</v>
      </c>
      <c r="G790" s="257"/>
      <c r="H790" s="614"/>
      <c r="I790" s="1749"/>
      <c r="J790" s="596"/>
      <c r="K790" s="524"/>
      <c r="L790" s="531"/>
      <c r="M790" s="531"/>
      <c r="N790" s="531"/>
      <c r="O790" s="531"/>
      <c r="P790" s="531"/>
      <c r="Q790" s="524"/>
    </row>
    <row r="791" spans="2:17" s="527" customFormat="1" ht="13.5" x14ac:dyDescent="0.25">
      <c r="B791" s="518"/>
      <c r="C791" s="601"/>
      <c r="D791" s="257"/>
      <c r="E791" s="596"/>
      <c r="F791" s="493" t="s">
        <v>730</v>
      </c>
      <c r="G791" s="257"/>
      <c r="H791" s="614"/>
      <c r="I791" s="1749"/>
      <c r="J791" s="596"/>
      <c r="K791" s="524"/>
      <c r="L791" s="531"/>
      <c r="M791" s="531"/>
      <c r="N791" s="531"/>
      <c r="O791" s="531"/>
      <c r="P791" s="531"/>
      <c r="Q791" s="524"/>
    </row>
    <row r="792" spans="2:17" s="527" customFormat="1" ht="13.5" x14ac:dyDescent="0.25">
      <c r="B792" s="518"/>
      <c r="C792" s="601"/>
      <c r="D792" s="257"/>
      <c r="E792" s="596"/>
      <c r="F792" s="493" t="s">
        <v>731</v>
      </c>
      <c r="G792" s="257"/>
      <c r="H792" s="614"/>
      <c r="I792" s="1749"/>
      <c r="J792" s="596"/>
      <c r="K792" s="524"/>
      <c r="L792" s="531"/>
      <c r="M792" s="531"/>
      <c r="N792" s="531"/>
      <c r="O792" s="531"/>
      <c r="P792" s="531"/>
      <c r="Q792" s="524"/>
    </row>
    <row r="793" spans="2:17" s="527" customFormat="1" ht="13.5" x14ac:dyDescent="0.25">
      <c r="B793" s="539"/>
      <c r="C793" s="603"/>
      <c r="D793" s="297"/>
      <c r="E793" s="622"/>
      <c r="F793" s="495"/>
      <c r="G793" s="650"/>
      <c r="H793" s="651"/>
      <c r="I793" s="1750"/>
      <c r="J793" s="593"/>
      <c r="K793" s="545"/>
      <c r="L793" s="546"/>
      <c r="M793" s="546"/>
      <c r="N793" s="546"/>
      <c r="O793" s="546"/>
      <c r="P793" s="546"/>
      <c r="Q793" s="545"/>
    </row>
    <row r="794" spans="2:17" s="527" customFormat="1" ht="13.5" x14ac:dyDescent="0.25">
      <c r="B794" s="553" t="s">
        <v>763</v>
      </c>
      <c r="C794" s="568" t="s">
        <v>764</v>
      </c>
      <c r="D794" s="569"/>
      <c r="E794" s="570" t="s">
        <v>27</v>
      </c>
      <c r="F794" s="490" t="s">
        <v>765</v>
      </c>
      <c r="G794" s="572"/>
      <c r="H794" s="420"/>
      <c r="I794" s="574"/>
      <c r="J794" s="575" t="s">
        <v>30</v>
      </c>
      <c r="K794" s="559" t="s">
        <v>29</v>
      </c>
      <c r="L794" s="575" t="s">
        <v>30</v>
      </c>
      <c r="M794" s="559">
        <v>25</v>
      </c>
      <c r="N794" s="187" t="s">
        <v>53</v>
      </c>
      <c r="O794" s="559" t="s">
        <v>465</v>
      </c>
      <c r="P794" s="559" t="s">
        <v>465</v>
      </c>
      <c r="Q794" s="640" t="s">
        <v>465</v>
      </c>
    </row>
    <row r="795" spans="2:17" s="527" customFormat="1" ht="13.5" x14ac:dyDescent="0.25">
      <c r="B795" s="518"/>
      <c r="C795" s="492"/>
      <c r="D795" s="519"/>
      <c r="E795" s="549">
        <v>1.1000000000000001</v>
      </c>
      <c r="F795" s="490" t="s">
        <v>766</v>
      </c>
      <c r="G795" s="257"/>
      <c r="H795" s="652"/>
      <c r="I795" s="580"/>
      <c r="J795" s="581"/>
      <c r="K795" s="531"/>
      <c r="L795" s="581"/>
      <c r="M795" s="531"/>
      <c r="N795" s="199" t="s">
        <v>59</v>
      </c>
      <c r="O795" s="531" t="s">
        <v>467</v>
      </c>
      <c r="P795" s="531" t="s">
        <v>467</v>
      </c>
      <c r="Q795" s="524" t="s">
        <v>467</v>
      </c>
    </row>
    <row r="796" spans="2:17" s="527" customFormat="1" ht="13.5" x14ac:dyDescent="0.25">
      <c r="B796" s="518"/>
      <c r="C796" s="492"/>
      <c r="D796" s="585"/>
      <c r="E796" s="492">
        <v>1.2</v>
      </c>
      <c r="F796" s="490" t="s">
        <v>767</v>
      </c>
      <c r="G796" s="257"/>
      <c r="H796" s="652"/>
      <c r="I796" s="580"/>
      <c r="J796" s="581"/>
      <c r="K796" s="531"/>
      <c r="L796" s="581"/>
      <c r="M796" s="531"/>
      <c r="N796" s="205" t="s">
        <v>2221</v>
      </c>
      <c r="O796" s="531" t="s">
        <v>468</v>
      </c>
      <c r="P796" s="531" t="s">
        <v>468</v>
      </c>
      <c r="Q796" s="524" t="s">
        <v>469</v>
      </c>
    </row>
    <row r="797" spans="2:17" s="527" customFormat="1" ht="13.5" x14ac:dyDescent="0.25">
      <c r="B797" s="518"/>
      <c r="C797" s="584" t="s">
        <v>633</v>
      </c>
      <c r="D797" s="585"/>
      <c r="E797" s="492"/>
      <c r="F797" s="490" t="s">
        <v>768</v>
      </c>
      <c r="G797" s="257"/>
      <c r="H797" s="652"/>
      <c r="I797" s="580"/>
      <c r="J797" s="581"/>
      <c r="K797" s="531"/>
      <c r="L797" s="581"/>
      <c r="M797" s="531"/>
      <c r="N797" s="785" t="s">
        <v>2222</v>
      </c>
      <c r="O797" s="531"/>
      <c r="P797" s="531"/>
      <c r="Q797" s="524" t="s">
        <v>470</v>
      </c>
    </row>
    <row r="798" spans="2:17" s="527" customFormat="1" ht="13.5" x14ac:dyDescent="0.25">
      <c r="B798" s="518"/>
      <c r="C798" s="22" t="s">
        <v>1684</v>
      </c>
      <c r="D798" s="585"/>
      <c r="E798" s="492"/>
      <c r="F798" s="490" t="s">
        <v>769</v>
      </c>
      <c r="G798" s="257"/>
      <c r="H798" s="652"/>
      <c r="I798" s="580"/>
      <c r="J798" s="581"/>
      <c r="K798" s="531"/>
      <c r="L798" s="581"/>
      <c r="M798" s="531"/>
      <c r="N798" s="538"/>
      <c r="O798" s="531"/>
      <c r="P798" s="531"/>
      <c r="Q798" s="23"/>
    </row>
    <row r="799" spans="2:17" s="527" customFormat="1" ht="13.5" x14ac:dyDescent="0.25">
      <c r="B799" s="518"/>
      <c r="C799" s="22" t="s">
        <v>770</v>
      </c>
      <c r="D799" s="585"/>
      <c r="E799" s="492">
        <v>1.3</v>
      </c>
      <c r="F799" s="490" t="s">
        <v>771</v>
      </c>
      <c r="G799" s="257"/>
      <c r="H799" s="652"/>
      <c r="I799" s="580"/>
      <c r="J799" s="581"/>
      <c r="K799" s="531"/>
      <c r="L799" s="581"/>
      <c r="M799" s="531"/>
      <c r="N799" s="531"/>
      <c r="O799" s="531"/>
      <c r="P799" s="343" t="s">
        <v>240</v>
      </c>
      <c r="Q799" s="211" t="s">
        <v>240</v>
      </c>
    </row>
    <row r="800" spans="2:17" s="527" customFormat="1" ht="13.5" x14ac:dyDescent="0.25">
      <c r="B800" s="518"/>
      <c r="C800" s="22" t="s">
        <v>772</v>
      </c>
      <c r="D800" s="585"/>
      <c r="E800" s="492">
        <v>1.4</v>
      </c>
      <c r="F800" s="490" t="s">
        <v>773</v>
      </c>
      <c r="G800" s="257"/>
      <c r="H800" s="652"/>
      <c r="I800" s="580"/>
      <c r="J800" s="581"/>
      <c r="K800" s="531"/>
      <c r="L800" s="581"/>
      <c r="M800" s="531"/>
      <c r="N800" s="531"/>
      <c r="O800" s="531"/>
      <c r="P800" s="615" t="s">
        <v>243</v>
      </c>
      <c r="Q800" s="197" t="s">
        <v>243</v>
      </c>
    </row>
    <row r="801" spans="2:17" s="527" customFormat="1" ht="13.5" x14ac:dyDescent="0.25">
      <c r="B801" s="518"/>
      <c r="C801" s="22" t="s">
        <v>774</v>
      </c>
      <c r="D801" s="585"/>
      <c r="E801" s="492">
        <v>1.5</v>
      </c>
      <c r="F801" s="490" t="s">
        <v>775</v>
      </c>
      <c r="G801" s="257"/>
      <c r="H801" s="652"/>
      <c r="I801" s="580"/>
      <c r="J801" s="581"/>
      <c r="K801" s="531"/>
      <c r="L801" s="581"/>
      <c r="M801" s="531"/>
      <c r="N801" s="531"/>
      <c r="O801" s="531"/>
      <c r="P801" s="340" t="s">
        <v>42</v>
      </c>
      <c r="Q801" s="200" t="s">
        <v>42</v>
      </c>
    </row>
    <row r="802" spans="2:17" s="527" customFormat="1" ht="13.5" x14ac:dyDescent="0.25">
      <c r="B802" s="518"/>
      <c r="C802" s="22" t="s">
        <v>642</v>
      </c>
      <c r="D802" s="585"/>
      <c r="E802" s="492"/>
      <c r="F802" s="490" t="s">
        <v>776</v>
      </c>
      <c r="G802" s="257"/>
      <c r="H802" s="652"/>
      <c r="I802" s="580"/>
      <c r="J802" s="581"/>
      <c r="K802" s="531"/>
      <c r="L802" s="581"/>
      <c r="M802" s="531"/>
      <c r="N802" s="531"/>
      <c r="O802" s="531"/>
      <c r="P802" s="340"/>
      <c r="Q802" s="200"/>
    </row>
    <row r="803" spans="2:17" s="527" customFormat="1" ht="13.5" x14ac:dyDescent="0.25">
      <c r="B803" s="518"/>
      <c r="C803" s="22" t="s">
        <v>644</v>
      </c>
      <c r="D803" s="585"/>
      <c r="E803" s="492"/>
      <c r="F803" s="490" t="s">
        <v>1007</v>
      </c>
      <c r="G803" s="257"/>
      <c r="H803" s="652"/>
      <c r="I803" s="580"/>
      <c r="J803" s="581"/>
      <c r="K803" s="531"/>
      <c r="L803" s="581"/>
      <c r="M803" s="531"/>
      <c r="N803" s="531"/>
      <c r="O803" s="531"/>
      <c r="P803" s="340"/>
      <c r="Q803" s="200"/>
    </row>
    <row r="804" spans="2:17" s="527" customFormat="1" ht="13.5" x14ac:dyDescent="0.25">
      <c r="B804" s="518"/>
      <c r="C804" s="22" t="s">
        <v>777</v>
      </c>
      <c r="D804" s="585"/>
      <c r="E804" s="492"/>
      <c r="F804" s="587" t="s">
        <v>483</v>
      </c>
      <c r="G804" s="257"/>
      <c r="H804" s="652"/>
      <c r="I804" s="580"/>
      <c r="J804" s="581"/>
      <c r="K804" s="531"/>
      <c r="L804" s="581"/>
      <c r="M804" s="531"/>
      <c r="N804" s="531"/>
      <c r="O804" s="531"/>
      <c r="P804" s="343" t="s">
        <v>319</v>
      </c>
      <c r="Q804" s="211" t="s">
        <v>319</v>
      </c>
    </row>
    <row r="805" spans="2:17" s="527" customFormat="1" ht="13.5" x14ac:dyDescent="0.25">
      <c r="B805" s="518"/>
      <c r="C805" s="22" t="s">
        <v>462</v>
      </c>
      <c r="D805" s="585"/>
      <c r="E805" s="44" t="s">
        <v>484</v>
      </c>
      <c r="F805" s="493" t="s">
        <v>485</v>
      </c>
      <c r="G805" s="257"/>
      <c r="H805" s="652"/>
      <c r="I805" s="580"/>
      <c r="J805" s="581"/>
      <c r="K805" s="531"/>
      <c r="L805" s="581"/>
      <c r="M805" s="531"/>
      <c r="N805" s="531"/>
      <c r="O805" s="531"/>
      <c r="P805" s="197" t="s">
        <v>321</v>
      </c>
      <c r="Q805" s="197" t="s">
        <v>321</v>
      </c>
    </row>
    <row r="806" spans="2:17" s="527" customFormat="1" ht="13.5" x14ac:dyDescent="0.25">
      <c r="B806" s="518"/>
      <c r="C806" s="22" t="s">
        <v>477</v>
      </c>
      <c r="D806" s="585"/>
      <c r="E806" s="586"/>
      <c r="F806" s="493" t="s">
        <v>1847</v>
      </c>
      <c r="G806" s="257"/>
      <c r="H806" s="652"/>
      <c r="I806" s="580"/>
      <c r="J806" s="581"/>
      <c r="K806" s="531"/>
      <c r="L806" s="581"/>
      <c r="M806" s="531"/>
      <c r="N806" s="531"/>
      <c r="O806" s="524"/>
      <c r="P806" s="200" t="s">
        <v>322</v>
      </c>
      <c r="Q806" s="200" t="s">
        <v>322</v>
      </c>
    </row>
    <row r="807" spans="2:17" s="527" customFormat="1" ht="13.5" x14ac:dyDescent="0.25">
      <c r="B807" s="518"/>
      <c r="C807" s="22" t="s">
        <v>1845</v>
      </c>
      <c r="D807" s="590"/>
      <c r="E807" s="500" t="s">
        <v>487</v>
      </c>
      <c r="F807" s="493" t="s">
        <v>1698</v>
      </c>
      <c r="G807" s="257"/>
      <c r="H807" s="652"/>
      <c r="I807" s="580"/>
      <c r="J807" s="581"/>
      <c r="K807" s="531"/>
      <c r="L807" s="581"/>
      <c r="M807" s="531"/>
      <c r="N807" s="525"/>
      <c r="O807" s="524"/>
      <c r="P807" s="524"/>
      <c r="Q807" s="524"/>
    </row>
    <row r="808" spans="2:17" s="527" customFormat="1" ht="13.5" x14ac:dyDescent="0.25">
      <c r="B808" s="518"/>
      <c r="C808" s="22"/>
      <c r="D808" s="585"/>
      <c r="E808" s="500"/>
      <c r="F808" s="493" t="s">
        <v>1699</v>
      </c>
      <c r="G808" s="257"/>
      <c r="H808" s="652"/>
      <c r="I808" s="580"/>
      <c r="J808" s="581"/>
      <c r="K808" s="531"/>
      <c r="L808" s="581"/>
      <c r="M808" s="531"/>
      <c r="N808" s="617"/>
      <c r="O808" s="617"/>
      <c r="P808" s="617"/>
      <c r="Q808" s="617"/>
    </row>
    <row r="809" spans="2:17" s="527" customFormat="1" ht="13.5" x14ac:dyDescent="0.25">
      <c r="B809" s="518"/>
      <c r="C809" s="258"/>
      <c r="D809" s="585"/>
      <c r="E809" s="500" t="s">
        <v>491</v>
      </c>
      <c r="F809" s="493" t="s">
        <v>1848</v>
      </c>
      <c r="G809" s="257"/>
      <c r="H809" s="652"/>
      <c r="I809" s="580"/>
      <c r="J809" s="581"/>
      <c r="K809" s="531"/>
      <c r="L809" s="581"/>
      <c r="M809" s="531"/>
      <c r="N809" s="561"/>
      <c r="O809" s="524"/>
      <c r="P809" s="524"/>
      <c r="Q809" s="524"/>
    </row>
    <row r="810" spans="2:17" s="527" customFormat="1" ht="13.5" x14ac:dyDescent="0.25">
      <c r="B810" s="518"/>
      <c r="C810" s="22"/>
      <c r="D810" s="257"/>
      <c r="E810" s="500" t="s">
        <v>494</v>
      </c>
      <c r="F810" s="493" t="s">
        <v>495</v>
      </c>
      <c r="G810" s="257"/>
      <c r="H810" s="648"/>
      <c r="I810" s="1749"/>
      <c r="J810" s="645"/>
      <c r="K810" s="645"/>
      <c r="L810" s="645"/>
      <c r="M810" s="645"/>
      <c r="N810" s="582"/>
      <c r="O810" s="531"/>
      <c r="P810" s="531"/>
      <c r="Q810" s="524"/>
    </row>
    <row r="811" spans="2:17" s="527" customFormat="1" ht="13.5" x14ac:dyDescent="0.25">
      <c r="B811" s="518"/>
      <c r="C811" s="592"/>
      <c r="D811" s="257"/>
      <c r="E811" s="500"/>
      <c r="F811" s="493" t="s">
        <v>446</v>
      </c>
      <c r="G811" s="257"/>
      <c r="H811" s="648"/>
      <c r="I811" s="1749"/>
      <c r="J811" s="531"/>
      <c r="K811" s="531"/>
      <c r="L811" s="531"/>
      <c r="M811" s="531"/>
      <c r="N811" s="561"/>
      <c r="O811" s="531"/>
      <c r="P811" s="531"/>
      <c r="Q811" s="524"/>
    </row>
    <row r="812" spans="2:17" s="527" customFormat="1" ht="13.5" x14ac:dyDescent="0.25">
      <c r="B812" s="518"/>
      <c r="C812" s="592"/>
      <c r="D812" s="493"/>
      <c r="E812" s="500" t="s">
        <v>496</v>
      </c>
      <c r="F812" s="493" t="s">
        <v>1843</v>
      </c>
      <c r="G812" s="257"/>
      <c r="H812" s="648">
        <f>+I812/3850</f>
        <v>0.30389610389610389</v>
      </c>
      <c r="I812" s="1744">
        <v>1170</v>
      </c>
      <c r="J812" s="531"/>
      <c r="K812" s="645"/>
      <c r="L812" s="257"/>
      <c r="M812" s="257"/>
      <c r="N812" s="561"/>
      <c r="O812" s="531"/>
      <c r="P812" s="531"/>
      <c r="Q812" s="524"/>
    </row>
    <row r="813" spans="2:17" s="527" customFormat="1" ht="13.5" x14ac:dyDescent="0.25">
      <c r="B813" s="518"/>
      <c r="C813" s="592"/>
      <c r="D813" s="493"/>
      <c r="E813" s="500" t="s">
        <v>498</v>
      </c>
      <c r="F813" s="493" t="s">
        <v>2267</v>
      </c>
      <c r="G813" s="257"/>
      <c r="H813" s="648"/>
      <c r="I813" s="1749"/>
      <c r="J813" s="531"/>
      <c r="K813" s="531"/>
      <c r="L813" s="531"/>
      <c r="M813" s="531"/>
      <c r="N813" s="538"/>
      <c r="O813" s="531"/>
      <c r="P813" s="531"/>
      <c r="Q813" s="23"/>
    </row>
    <row r="814" spans="2:17" s="527" customFormat="1" ht="13.5" x14ac:dyDescent="0.25">
      <c r="B814" s="539"/>
      <c r="C814" s="628"/>
      <c r="D814" s="495"/>
      <c r="E814" s="483"/>
      <c r="F814" s="495" t="s">
        <v>778</v>
      </c>
      <c r="G814" s="297"/>
      <c r="H814" s="658"/>
      <c r="I814" s="1923"/>
      <c r="J814" s="546"/>
      <c r="K814" s="546"/>
      <c r="L814" s="546"/>
      <c r="M814" s="546"/>
      <c r="N814" s="546"/>
      <c r="O814" s="546"/>
      <c r="P814" s="1924"/>
      <c r="Q814" s="454"/>
    </row>
    <row r="815" spans="2:17" s="527" customFormat="1" ht="13.5" x14ac:dyDescent="0.25">
      <c r="B815" s="518"/>
      <c r="C815" s="592"/>
      <c r="D815" s="493"/>
      <c r="E815" s="500"/>
      <c r="F815" s="490" t="s">
        <v>497</v>
      </c>
      <c r="G815" s="257"/>
      <c r="H815" s="648"/>
      <c r="I815" s="1749"/>
      <c r="J815" s="531"/>
      <c r="K815" s="531"/>
      <c r="L815" s="531"/>
      <c r="M815" s="531"/>
      <c r="N815" s="531"/>
      <c r="O815" s="531"/>
      <c r="P815" s="615"/>
      <c r="Q815" s="197"/>
    </row>
    <row r="816" spans="2:17" s="527" customFormat="1" ht="13.5" x14ac:dyDescent="0.25">
      <c r="B816" s="518"/>
      <c r="C816" s="592"/>
      <c r="D816" s="493"/>
      <c r="E816" s="500" t="s">
        <v>506</v>
      </c>
      <c r="F816" s="493" t="s">
        <v>499</v>
      </c>
      <c r="G816" s="257"/>
      <c r="H816" s="648"/>
      <c r="I816" s="1749"/>
      <c r="J816" s="531"/>
      <c r="K816" s="531"/>
      <c r="L816" s="531"/>
      <c r="M816" s="531"/>
      <c r="N816" s="531"/>
      <c r="O816" s="531"/>
      <c r="P816" s="340"/>
      <c r="Q816" s="200"/>
    </row>
    <row r="817" spans="2:17" s="527" customFormat="1" ht="13.5" x14ac:dyDescent="0.25">
      <c r="B817" s="518"/>
      <c r="C817" s="592"/>
      <c r="D817" s="493"/>
      <c r="E817" s="500"/>
      <c r="F817" s="493" t="s">
        <v>655</v>
      </c>
      <c r="G817" s="257"/>
      <c r="H817" s="648"/>
      <c r="I817" s="1749"/>
      <c r="J817" s="531"/>
      <c r="K817" s="531"/>
      <c r="L817" s="531"/>
      <c r="M817" s="531"/>
      <c r="N817" s="531"/>
      <c r="O817" s="531"/>
      <c r="P817" s="343"/>
      <c r="Q817" s="211"/>
    </row>
    <row r="818" spans="2:17" s="527" customFormat="1" ht="13.5" x14ac:dyDescent="0.25">
      <c r="B818" s="518"/>
      <c r="C818" s="592"/>
      <c r="D818" s="493"/>
      <c r="E818" s="500"/>
      <c r="F818" s="493" t="s">
        <v>559</v>
      </c>
      <c r="G818" s="257"/>
      <c r="H818" s="648"/>
      <c r="I818" s="1749"/>
      <c r="J818" s="531"/>
      <c r="K818" s="531"/>
      <c r="L818" s="531"/>
      <c r="M818" s="531"/>
      <c r="N818" s="531"/>
      <c r="O818" s="531"/>
      <c r="P818" s="615"/>
      <c r="Q818" s="197"/>
    </row>
    <row r="819" spans="2:17" s="527" customFormat="1" ht="13.5" x14ac:dyDescent="0.25">
      <c r="B819" s="518"/>
      <c r="C819" s="592"/>
      <c r="D819" s="493"/>
      <c r="E819" s="500"/>
      <c r="F819" s="493" t="s">
        <v>560</v>
      </c>
      <c r="G819" s="257"/>
      <c r="H819" s="648"/>
      <c r="I819" s="1749"/>
      <c r="J819" s="531"/>
      <c r="K819" s="531"/>
      <c r="L819" s="531"/>
      <c r="M819" s="531"/>
      <c r="N819" s="531"/>
      <c r="O819" s="531"/>
      <c r="P819" s="615"/>
      <c r="Q819" s="197"/>
    </row>
    <row r="820" spans="2:17" s="527" customFormat="1" ht="13.5" x14ac:dyDescent="0.25">
      <c r="B820" s="518"/>
      <c r="C820" s="592"/>
      <c r="D820" s="493"/>
      <c r="E820" s="44"/>
      <c r="F820" s="493" t="s">
        <v>561</v>
      </c>
      <c r="G820" s="257"/>
      <c r="H820" s="648"/>
      <c r="I820" s="531"/>
      <c r="J820" s="531"/>
      <c r="K820" s="531"/>
      <c r="L820" s="531"/>
      <c r="M820" s="531"/>
      <c r="N820" s="531"/>
      <c r="O820" s="531"/>
      <c r="P820" s="340"/>
      <c r="Q820" s="200"/>
    </row>
    <row r="821" spans="2:17" s="527" customFormat="1" ht="13.5" x14ac:dyDescent="0.25">
      <c r="B821" s="518"/>
      <c r="C821" s="592"/>
      <c r="D821" s="493"/>
      <c r="E821" s="44"/>
      <c r="F821" s="493" t="s">
        <v>779</v>
      </c>
      <c r="G821" s="257"/>
      <c r="H821" s="648"/>
      <c r="I821" s="1744"/>
      <c r="J821" s="531"/>
      <c r="K821" s="531"/>
      <c r="L821" s="531"/>
      <c r="M821" s="531"/>
      <c r="N821" s="531"/>
      <c r="O821" s="531"/>
      <c r="P821" s="531"/>
      <c r="Q821" s="524"/>
    </row>
    <row r="822" spans="2:17" s="527" customFormat="1" ht="13.5" x14ac:dyDescent="0.25">
      <c r="B822" s="518"/>
      <c r="C822" s="592"/>
      <c r="D822" s="493"/>
      <c r="E822" s="44"/>
      <c r="F822" s="493" t="s">
        <v>659</v>
      </c>
      <c r="G822" s="257"/>
      <c r="H822" s="648"/>
      <c r="I822" s="1749"/>
      <c r="J822" s="531"/>
      <c r="K822" s="531"/>
      <c r="L822" s="531"/>
      <c r="M822" s="531"/>
      <c r="N822" s="531"/>
      <c r="O822" s="531"/>
      <c r="P822" s="531"/>
      <c r="Q822" s="524"/>
    </row>
    <row r="823" spans="2:17" s="527" customFormat="1" ht="13.5" x14ac:dyDescent="0.25">
      <c r="B823" s="518"/>
      <c r="C823" s="22"/>
      <c r="D823" s="493"/>
      <c r="E823" s="500"/>
      <c r="F823" s="493" t="s">
        <v>780</v>
      </c>
      <c r="G823" s="257"/>
      <c r="H823" s="648"/>
      <c r="I823" s="531"/>
      <c r="J823" s="531"/>
      <c r="K823" s="531"/>
      <c r="L823" s="531"/>
      <c r="M823" s="531"/>
      <c r="N823" s="531"/>
      <c r="O823" s="531"/>
      <c r="P823" s="531"/>
      <c r="Q823" s="524"/>
    </row>
    <row r="824" spans="2:17" s="527" customFormat="1" ht="13.5" x14ac:dyDescent="0.25">
      <c r="B824" s="518"/>
      <c r="C824" s="22"/>
      <c r="D824" s="257"/>
      <c r="E824" s="44"/>
      <c r="F824" s="493" t="s">
        <v>656</v>
      </c>
      <c r="G824" s="257"/>
      <c r="H824" s="648"/>
      <c r="I824" s="531"/>
      <c r="J824" s="531"/>
      <c r="K824" s="531"/>
      <c r="L824" s="531"/>
      <c r="M824" s="531"/>
      <c r="N824" s="531"/>
      <c r="O824" s="531"/>
      <c r="P824" s="531"/>
      <c r="Q824" s="524"/>
    </row>
    <row r="825" spans="2:17" s="527" customFormat="1" ht="13.5" x14ac:dyDescent="0.25">
      <c r="B825" s="518"/>
      <c r="C825" s="601"/>
      <c r="D825" s="257"/>
      <c r="E825" s="44"/>
      <c r="F825" s="493" t="s">
        <v>660</v>
      </c>
      <c r="G825" s="257"/>
      <c r="H825" s="648"/>
      <c r="I825" s="1749"/>
      <c r="J825" s="531"/>
      <c r="K825" s="531"/>
      <c r="L825" s="531"/>
      <c r="M825" s="531"/>
      <c r="N825" s="531"/>
      <c r="O825" s="531"/>
      <c r="P825" s="531"/>
      <c r="Q825" s="524"/>
    </row>
    <row r="826" spans="2:17" s="527" customFormat="1" ht="13.5" x14ac:dyDescent="0.25">
      <c r="B826" s="518"/>
      <c r="C826" s="601"/>
      <c r="D826" s="257"/>
      <c r="E826" s="44"/>
      <c r="F826" s="493" t="s">
        <v>565</v>
      </c>
      <c r="G826" s="257"/>
      <c r="H826" s="648"/>
      <c r="I826" s="1749"/>
      <c r="J826" s="531"/>
      <c r="K826" s="531"/>
      <c r="L826" s="531"/>
      <c r="M826" s="531"/>
      <c r="N826" s="531"/>
      <c r="O826" s="531"/>
      <c r="P826" s="531"/>
      <c r="Q826" s="524"/>
    </row>
    <row r="827" spans="2:17" s="527" customFormat="1" ht="13.5" x14ac:dyDescent="0.25">
      <c r="B827" s="518"/>
      <c r="C827" s="601"/>
      <c r="D827" s="257"/>
      <c r="E827" s="44"/>
      <c r="F827" s="493" t="s">
        <v>661</v>
      </c>
      <c r="G827" s="257"/>
      <c r="H827" s="648"/>
      <c r="I827" s="1749"/>
      <c r="J827" s="531"/>
      <c r="K827" s="531"/>
      <c r="L827" s="531"/>
      <c r="M827" s="531"/>
      <c r="N827" s="531"/>
      <c r="O827" s="531"/>
      <c r="P827" s="531"/>
      <c r="Q827" s="524"/>
    </row>
    <row r="828" spans="2:17" s="527" customFormat="1" ht="13.5" x14ac:dyDescent="0.25">
      <c r="B828" s="518"/>
      <c r="C828" s="601"/>
      <c r="D828" s="257"/>
      <c r="E828" s="44"/>
      <c r="F828" s="493" t="s">
        <v>1964</v>
      </c>
      <c r="G828" s="257"/>
      <c r="H828" s="648"/>
      <c r="I828" s="1749"/>
      <c r="J828" s="531"/>
      <c r="K828" s="531"/>
      <c r="L828" s="531"/>
      <c r="M828" s="531"/>
      <c r="N828" s="531"/>
      <c r="O828" s="531"/>
      <c r="P828" s="531"/>
      <c r="Q828" s="524"/>
    </row>
    <row r="829" spans="2:17" s="527" customFormat="1" ht="13.5" x14ac:dyDescent="0.25">
      <c r="B829" s="518"/>
      <c r="C829" s="601"/>
      <c r="D829" s="257"/>
      <c r="E829" s="44"/>
      <c r="F829" s="493" t="s">
        <v>567</v>
      </c>
      <c r="G829" s="257"/>
      <c r="H829" s="648"/>
      <c r="I829" s="1749"/>
      <c r="J829" s="531"/>
      <c r="K829" s="531"/>
      <c r="L829" s="531"/>
      <c r="M829" s="531"/>
      <c r="N829" s="531"/>
      <c r="O829" s="531"/>
      <c r="P829" s="531"/>
      <c r="Q829" s="524"/>
    </row>
    <row r="830" spans="2:17" s="527" customFormat="1" ht="13.5" x14ac:dyDescent="0.25">
      <c r="B830" s="518"/>
      <c r="C830" s="601"/>
      <c r="D830" s="257"/>
      <c r="E830" s="44" t="s">
        <v>663</v>
      </c>
      <c r="F830" s="493" t="s">
        <v>664</v>
      </c>
      <c r="G830" s="257"/>
      <c r="H830" s="648"/>
      <c r="I830" s="1749"/>
      <c r="J830" s="531"/>
      <c r="K830" s="531"/>
      <c r="L830" s="531"/>
      <c r="M830" s="531"/>
      <c r="N830" s="531"/>
      <c r="O830" s="531"/>
      <c r="P830" s="531"/>
      <c r="Q830" s="524"/>
    </row>
    <row r="831" spans="2:17" s="527" customFormat="1" ht="13.5" x14ac:dyDescent="0.25">
      <c r="B831" s="518"/>
      <c r="C831" s="601"/>
      <c r="D831" s="257"/>
      <c r="E831" s="44"/>
      <c r="F831" s="493" t="s">
        <v>665</v>
      </c>
      <c r="G831" s="257"/>
      <c r="H831" s="648"/>
      <c r="I831" s="1749"/>
      <c r="J831" s="531"/>
      <c r="K831" s="531"/>
      <c r="L831" s="531"/>
      <c r="M831" s="531"/>
      <c r="N831" s="531"/>
      <c r="O831" s="531"/>
      <c r="P831" s="531"/>
      <c r="Q831" s="524"/>
    </row>
    <row r="832" spans="2:17" s="527" customFormat="1" ht="13.5" x14ac:dyDescent="0.25">
      <c r="B832" s="518"/>
      <c r="C832" s="601"/>
      <c r="D832" s="257"/>
      <c r="E832" s="44" t="s">
        <v>511</v>
      </c>
      <c r="F832" s="493" t="s">
        <v>666</v>
      </c>
      <c r="G832" s="257"/>
      <c r="H832" s="648"/>
      <c r="I832" s="1749"/>
      <c r="J832" s="531"/>
      <c r="K832" s="531"/>
      <c r="L832" s="531"/>
      <c r="M832" s="531"/>
      <c r="N832" s="531"/>
      <c r="O832" s="531"/>
      <c r="P832" s="531"/>
      <c r="Q832" s="524"/>
    </row>
    <row r="833" spans="2:18" s="527" customFormat="1" ht="13.5" x14ac:dyDescent="0.25">
      <c r="B833" s="518"/>
      <c r="C833" s="532"/>
      <c r="D833" s="367"/>
      <c r="E833" s="284"/>
      <c r="F833" s="22" t="s">
        <v>667</v>
      </c>
      <c r="G833" s="258"/>
      <c r="H833" s="1753"/>
      <c r="I833" s="1754"/>
      <c r="J833" s="528"/>
      <c r="K833" s="528"/>
      <c r="L833" s="528"/>
      <c r="M833" s="528"/>
      <c r="N833" s="528"/>
      <c r="O833" s="528"/>
      <c r="P833" s="528"/>
      <c r="Q833" s="524"/>
      <c r="R833" s="592"/>
    </row>
    <row r="834" spans="2:18" s="527" customFormat="1" ht="13.5" x14ac:dyDescent="0.25">
      <c r="B834" s="518"/>
      <c r="C834" s="367"/>
      <c r="D834" s="257"/>
      <c r="E834" s="44" t="s">
        <v>520</v>
      </c>
      <c r="F834" s="493" t="s">
        <v>668</v>
      </c>
      <c r="G834" s="632"/>
      <c r="H834" s="653"/>
      <c r="I834" s="1752"/>
      <c r="J834" s="531"/>
      <c r="K834" s="531"/>
      <c r="L834" s="531"/>
      <c r="M834" s="531"/>
      <c r="N834" s="531"/>
      <c r="O834" s="531"/>
      <c r="P834" s="531"/>
      <c r="Q834" s="524"/>
    </row>
    <row r="835" spans="2:18" s="527" customFormat="1" ht="13.5" x14ac:dyDescent="0.25">
      <c r="B835" s="518"/>
      <c r="C835" s="367"/>
      <c r="D835" s="257"/>
      <c r="E835" s="44"/>
      <c r="F835" s="493" t="s">
        <v>669</v>
      </c>
      <c r="G835" s="632"/>
      <c r="H835" s="653"/>
      <c r="I835" s="1752"/>
      <c r="J835" s="531"/>
      <c r="K835" s="531"/>
      <c r="L835" s="531"/>
      <c r="M835" s="531"/>
      <c r="N835" s="531"/>
      <c r="O835" s="531"/>
      <c r="P835" s="531"/>
      <c r="Q835" s="524"/>
    </row>
    <row r="836" spans="2:18" s="527" customFormat="1" ht="13.5" x14ac:dyDescent="0.25">
      <c r="B836" s="518"/>
      <c r="C836" s="367"/>
      <c r="D836" s="257"/>
      <c r="E836" s="44"/>
      <c r="F836" s="493" t="s">
        <v>670</v>
      </c>
      <c r="G836" s="632"/>
      <c r="H836" s="653"/>
      <c r="I836" s="1752"/>
      <c r="J836" s="531"/>
      <c r="K836" s="531"/>
      <c r="L836" s="531"/>
      <c r="M836" s="531"/>
      <c r="N836" s="531"/>
      <c r="O836" s="531"/>
      <c r="P836" s="531"/>
      <c r="Q836" s="524"/>
    </row>
    <row r="837" spans="2:18" s="527" customFormat="1" ht="13.5" x14ac:dyDescent="0.25">
      <c r="B837" s="518"/>
      <c r="C837" s="367"/>
      <c r="D837" s="257"/>
      <c r="E837" s="44"/>
      <c r="F837" s="493" t="s">
        <v>671</v>
      </c>
      <c r="G837" s="632"/>
      <c r="H837" s="653"/>
      <c r="I837" s="1752"/>
      <c r="J837" s="531"/>
      <c r="K837" s="531"/>
      <c r="L837" s="531"/>
      <c r="M837" s="531"/>
      <c r="N837" s="531"/>
      <c r="O837" s="531"/>
      <c r="P837" s="531"/>
      <c r="Q837" s="524"/>
    </row>
    <row r="838" spans="2:18" s="527" customFormat="1" ht="13.5" x14ac:dyDescent="0.25">
      <c r="B838" s="518"/>
      <c r="C838" s="367"/>
      <c r="D838" s="257"/>
      <c r="E838" s="44"/>
      <c r="F838" s="493" t="s">
        <v>672</v>
      </c>
      <c r="G838" s="632"/>
      <c r="H838" s="653"/>
      <c r="I838" s="1752"/>
      <c r="J838" s="531"/>
      <c r="K838" s="531"/>
      <c r="L838" s="531"/>
      <c r="M838" s="531"/>
      <c r="N838" s="531"/>
      <c r="O838" s="531"/>
      <c r="P838" s="531"/>
      <c r="Q838" s="524"/>
    </row>
    <row r="839" spans="2:18" s="527" customFormat="1" ht="13.5" x14ac:dyDescent="0.25">
      <c r="B839" s="518"/>
      <c r="C839" s="367"/>
      <c r="D839" s="257"/>
      <c r="E839" s="44"/>
      <c r="F839" s="493" t="s">
        <v>673</v>
      </c>
      <c r="G839" s="632"/>
      <c r="H839" s="653"/>
      <c r="I839" s="1752"/>
      <c r="J839" s="531"/>
      <c r="K839" s="531"/>
      <c r="L839" s="531"/>
      <c r="M839" s="531"/>
      <c r="N839" s="531"/>
      <c r="O839" s="531"/>
      <c r="P839" s="531"/>
      <c r="Q839" s="524"/>
    </row>
    <row r="840" spans="2:18" s="527" customFormat="1" ht="13.5" x14ac:dyDescent="0.25">
      <c r="B840" s="518"/>
      <c r="C840" s="367"/>
      <c r="D840" s="257"/>
      <c r="E840" s="44" t="s">
        <v>533</v>
      </c>
      <c r="F840" s="493" t="s">
        <v>674</v>
      </c>
      <c r="G840" s="632"/>
      <c r="H840" s="653"/>
      <c r="I840" s="1752"/>
      <c r="J840" s="531"/>
      <c r="K840" s="531"/>
      <c r="L840" s="531"/>
      <c r="M840" s="531"/>
      <c r="N840" s="531"/>
      <c r="O840" s="531"/>
      <c r="P840" s="531"/>
      <c r="Q840" s="524"/>
    </row>
    <row r="841" spans="2:18" s="527" customFormat="1" ht="13.5" x14ac:dyDescent="0.25">
      <c r="B841" s="518"/>
      <c r="C841" s="367"/>
      <c r="D841" s="257"/>
      <c r="E841" s="44" t="s">
        <v>576</v>
      </c>
      <c r="F841" s="493" t="s">
        <v>781</v>
      </c>
      <c r="G841" s="632"/>
      <c r="H841" s="653"/>
      <c r="I841" s="1752"/>
      <c r="J841" s="531"/>
      <c r="K841" s="531"/>
      <c r="L841" s="531"/>
      <c r="M841" s="531"/>
      <c r="N841" s="531"/>
      <c r="O841" s="531"/>
      <c r="P841" s="531"/>
      <c r="Q841" s="524"/>
    </row>
    <row r="842" spans="2:18" s="527" customFormat="1" ht="13.5" x14ac:dyDescent="0.25">
      <c r="B842" s="518"/>
      <c r="C842" s="367"/>
      <c r="D842" s="257"/>
      <c r="E842" s="44"/>
      <c r="F842" s="493" t="s">
        <v>676</v>
      </c>
      <c r="G842" s="632"/>
      <c r="H842" s="653"/>
      <c r="I842" s="1752"/>
      <c r="J842" s="531"/>
      <c r="K842" s="531"/>
      <c r="L842" s="531"/>
      <c r="M842" s="531"/>
      <c r="N842" s="531"/>
      <c r="O842" s="531"/>
      <c r="P842" s="531"/>
      <c r="Q842" s="524"/>
    </row>
    <row r="843" spans="2:18" s="527" customFormat="1" ht="13.5" x14ac:dyDescent="0.25">
      <c r="B843" s="518"/>
      <c r="C843" s="367"/>
      <c r="D843" s="257"/>
      <c r="E843" s="629"/>
      <c r="F843" s="493" t="s">
        <v>1769</v>
      </c>
      <c r="G843" s="632"/>
      <c r="H843" s="653"/>
      <c r="I843" s="1752"/>
      <c r="J843" s="531"/>
      <c r="K843" s="531"/>
      <c r="L843" s="531"/>
      <c r="M843" s="531"/>
      <c r="N843" s="531"/>
      <c r="O843" s="531"/>
      <c r="P843" s="531"/>
      <c r="Q843" s="524"/>
    </row>
    <row r="844" spans="2:18" s="527" customFormat="1" ht="13.5" x14ac:dyDescent="0.25">
      <c r="B844" s="518"/>
      <c r="C844" s="367"/>
      <c r="D844" s="257"/>
      <c r="E844" s="629"/>
      <c r="F844" s="493" t="s">
        <v>782</v>
      </c>
      <c r="G844" s="632"/>
      <c r="H844" s="653"/>
      <c r="I844" s="1752"/>
      <c r="J844" s="531"/>
      <c r="K844" s="531"/>
      <c r="L844" s="531"/>
      <c r="M844" s="531"/>
      <c r="N844" s="531"/>
      <c r="O844" s="531"/>
      <c r="P844" s="531"/>
      <c r="Q844" s="524"/>
    </row>
    <row r="845" spans="2:18" s="527" customFormat="1" ht="13.5" x14ac:dyDescent="0.25">
      <c r="B845" s="518"/>
      <c r="C845" s="601"/>
      <c r="D845" s="257"/>
      <c r="E845" s="629"/>
      <c r="F845" s="493" t="s">
        <v>783</v>
      </c>
      <c r="G845" s="257"/>
      <c r="H845" s="648"/>
      <c r="I845" s="1749"/>
      <c r="J845" s="531"/>
      <c r="K845" s="531"/>
      <c r="L845" s="531"/>
      <c r="M845" s="531"/>
      <c r="N845" s="531"/>
      <c r="O845" s="531"/>
      <c r="P845" s="531"/>
      <c r="Q845" s="524"/>
    </row>
    <row r="846" spans="2:18" s="527" customFormat="1" ht="13.5" x14ac:dyDescent="0.25">
      <c r="B846" s="518"/>
      <c r="C846" s="601"/>
      <c r="D846" s="257"/>
      <c r="E846" s="629"/>
      <c r="F846" s="493" t="s">
        <v>679</v>
      </c>
      <c r="G846" s="257"/>
      <c r="H846" s="648"/>
      <c r="I846" s="1749"/>
      <c r="J846" s="531"/>
      <c r="K846" s="531"/>
      <c r="L846" s="531"/>
      <c r="M846" s="531"/>
      <c r="N846" s="531"/>
      <c r="O846" s="596"/>
      <c r="P846" s="528"/>
      <c r="Q846" s="524"/>
    </row>
    <row r="847" spans="2:18" s="527" customFormat="1" ht="13.5" x14ac:dyDescent="0.25">
      <c r="B847" s="518"/>
      <c r="C847" s="601"/>
      <c r="D847" s="257"/>
      <c r="E847" s="629"/>
      <c r="F847" s="493" t="s">
        <v>680</v>
      </c>
      <c r="G847" s="257"/>
      <c r="H847" s="648"/>
      <c r="I847" s="1746"/>
      <c r="J847" s="528"/>
      <c r="K847" s="528"/>
      <c r="L847" s="528"/>
      <c r="M847" s="528"/>
      <c r="N847" s="528"/>
      <c r="O847" s="528"/>
      <c r="P847" s="528"/>
      <c r="Q847" s="524"/>
    </row>
    <row r="848" spans="2:18" s="527" customFormat="1" ht="13.5" x14ac:dyDescent="0.25">
      <c r="B848" s="518"/>
      <c r="C848" s="601"/>
      <c r="D848" s="257"/>
      <c r="E848" s="629"/>
      <c r="F848" s="22" t="s">
        <v>1959</v>
      </c>
      <c r="G848" s="258"/>
      <c r="H848" s="648"/>
      <c r="I848" s="1746"/>
      <c r="J848" s="528"/>
      <c r="K848" s="528"/>
      <c r="L848" s="528"/>
      <c r="M848" s="528"/>
      <c r="N848" s="528"/>
      <c r="O848" s="528"/>
      <c r="P848" s="528"/>
      <c r="Q848" s="524"/>
    </row>
    <row r="849" spans="2:17" s="527" customFormat="1" ht="13.5" x14ac:dyDescent="0.25">
      <c r="B849" s="518"/>
      <c r="C849" s="601"/>
      <c r="D849" s="257"/>
      <c r="E849" s="629"/>
      <c r="F849" s="22" t="s">
        <v>682</v>
      </c>
      <c r="G849" s="258"/>
      <c r="H849" s="648"/>
      <c r="I849" s="1746"/>
      <c r="J849" s="528"/>
      <c r="K849" s="528"/>
      <c r="L849" s="528"/>
      <c r="M849" s="528"/>
      <c r="N849" s="528"/>
      <c r="O849" s="528"/>
      <c r="P849" s="528"/>
      <c r="Q849" s="524"/>
    </row>
    <row r="850" spans="2:17" s="527" customFormat="1" ht="13.5" x14ac:dyDescent="0.25">
      <c r="B850" s="518"/>
      <c r="C850" s="601"/>
      <c r="D850" s="257"/>
      <c r="E850" s="629"/>
      <c r="F850" s="22" t="s">
        <v>1960</v>
      </c>
      <c r="G850" s="258"/>
      <c r="H850" s="648"/>
      <c r="I850" s="1746"/>
      <c r="J850" s="528"/>
      <c r="K850" s="528"/>
      <c r="L850" s="528"/>
      <c r="M850" s="528"/>
      <c r="N850" s="528"/>
      <c r="O850" s="528"/>
      <c r="P850" s="528"/>
      <c r="Q850" s="524"/>
    </row>
    <row r="851" spans="2:17" s="527" customFormat="1" ht="13.5" x14ac:dyDescent="0.25">
      <c r="B851" s="518"/>
      <c r="C851" s="601"/>
      <c r="D851" s="257"/>
      <c r="E851" s="629"/>
      <c r="F851" s="22" t="s">
        <v>1965</v>
      </c>
      <c r="G851" s="258"/>
      <c r="H851" s="648"/>
      <c r="I851" s="1746"/>
      <c r="J851" s="528"/>
      <c r="K851" s="528"/>
      <c r="L851" s="528"/>
      <c r="M851" s="528"/>
      <c r="N851" s="528"/>
      <c r="O851" s="528"/>
      <c r="P851" s="528"/>
      <c r="Q851" s="524"/>
    </row>
    <row r="852" spans="2:17" s="527" customFormat="1" ht="13.5" x14ac:dyDescent="0.25">
      <c r="B852" s="518"/>
      <c r="C852" s="601"/>
      <c r="D852" s="257"/>
      <c r="E852" s="629"/>
      <c r="F852" s="493" t="s">
        <v>1962</v>
      </c>
      <c r="G852" s="257"/>
      <c r="H852" s="648"/>
      <c r="I852" s="1749"/>
      <c r="J852" s="596"/>
      <c r="K852" s="528"/>
      <c r="L852" s="528"/>
      <c r="M852" s="524"/>
      <c r="N852" s="531"/>
      <c r="O852" s="596"/>
      <c r="P852" s="528"/>
      <c r="Q852" s="524"/>
    </row>
    <row r="853" spans="2:17" s="527" customFormat="1" ht="13.5" x14ac:dyDescent="0.25">
      <c r="B853" s="518"/>
      <c r="C853" s="601"/>
      <c r="D853" s="257"/>
      <c r="E853" s="629"/>
      <c r="F853" s="493" t="s">
        <v>1963</v>
      </c>
      <c r="G853" s="257"/>
      <c r="H853" s="648"/>
      <c r="I853" s="1749"/>
      <c r="J853" s="531"/>
      <c r="K853" s="596"/>
      <c r="L853" s="524"/>
      <c r="M853" s="531"/>
      <c r="N853" s="531"/>
      <c r="O853" s="531"/>
      <c r="P853" s="596"/>
      <c r="Q853" s="524"/>
    </row>
    <row r="854" spans="2:17" s="527" customFormat="1" ht="13.5" x14ac:dyDescent="0.25">
      <c r="B854" s="518"/>
      <c r="C854" s="601"/>
      <c r="D854" s="257"/>
      <c r="E854" s="629"/>
      <c r="F854" s="493" t="s">
        <v>1770</v>
      </c>
      <c r="G854" s="257"/>
      <c r="H854" s="648"/>
      <c r="I854" s="1749"/>
      <c r="J854" s="531"/>
      <c r="K854" s="531"/>
      <c r="L854" s="531"/>
      <c r="M854" s="531"/>
      <c r="N854" s="531"/>
      <c r="O854" s="531"/>
      <c r="P854" s="596"/>
      <c r="Q854" s="524"/>
    </row>
    <row r="855" spans="2:17" s="527" customFormat="1" ht="13.5" x14ac:dyDescent="0.25">
      <c r="B855" s="518"/>
      <c r="C855" s="601"/>
      <c r="D855" s="257"/>
      <c r="E855" s="630"/>
      <c r="F855" s="493" t="s">
        <v>687</v>
      </c>
      <c r="G855" s="257"/>
      <c r="H855" s="648"/>
      <c r="I855" s="1749"/>
      <c r="J855" s="531"/>
      <c r="K855" s="531"/>
      <c r="L855" s="531"/>
      <c r="M855" s="531"/>
      <c r="N855" s="531"/>
      <c r="O855" s="531"/>
      <c r="P855" s="531"/>
      <c r="Q855" s="524"/>
    </row>
    <row r="856" spans="2:17" s="527" customFormat="1" ht="13.5" x14ac:dyDescent="0.25">
      <c r="B856" s="518"/>
      <c r="C856" s="601"/>
      <c r="D856" s="257"/>
      <c r="E856" s="630"/>
      <c r="F856" s="493" t="s">
        <v>688</v>
      </c>
      <c r="G856" s="257"/>
      <c r="H856" s="648"/>
      <c r="I856" s="1749"/>
      <c r="J856" s="531"/>
      <c r="K856" s="531"/>
      <c r="L856" s="531"/>
      <c r="M856" s="531"/>
      <c r="N856" s="531"/>
      <c r="O856" s="531"/>
      <c r="P856" s="531"/>
      <c r="Q856" s="524"/>
    </row>
    <row r="857" spans="2:17" s="527" customFormat="1" ht="13.5" x14ac:dyDescent="0.25">
      <c r="B857" s="518"/>
      <c r="C857" s="601"/>
      <c r="D857" s="257"/>
      <c r="E857" s="630"/>
      <c r="F857" s="493" t="s">
        <v>689</v>
      </c>
      <c r="G857" s="257"/>
      <c r="H857" s="648"/>
      <c r="I857" s="1749"/>
      <c r="J857" s="531"/>
      <c r="K857" s="531"/>
      <c r="L857" s="531"/>
      <c r="M857" s="531"/>
      <c r="N857" s="531"/>
      <c r="O857" s="531"/>
      <c r="P857" s="531"/>
      <c r="Q857" s="524"/>
    </row>
    <row r="858" spans="2:17" s="527" customFormat="1" ht="13.5" x14ac:dyDescent="0.25">
      <c r="B858" s="518"/>
      <c r="C858" s="601"/>
      <c r="D858" s="257"/>
      <c r="E858" s="630"/>
      <c r="F858" s="493" t="s">
        <v>690</v>
      </c>
      <c r="G858" s="257"/>
      <c r="H858" s="648"/>
      <c r="I858" s="1749"/>
      <c r="J858" s="531"/>
      <c r="K858" s="531"/>
      <c r="L858" s="531"/>
      <c r="M858" s="531"/>
      <c r="N858" s="531"/>
      <c r="O858" s="531"/>
      <c r="P858" s="531"/>
      <c r="Q858" s="524"/>
    </row>
    <row r="859" spans="2:17" s="527" customFormat="1" ht="13.5" x14ac:dyDescent="0.25">
      <c r="B859" s="518"/>
      <c r="C859" s="601"/>
      <c r="D859" s="257"/>
      <c r="E859" s="630"/>
      <c r="F859" s="493" t="s">
        <v>1764</v>
      </c>
      <c r="G859" s="257"/>
      <c r="H859" s="648"/>
      <c r="I859" s="1749"/>
      <c r="J859" s="531"/>
      <c r="K859" s="531"/>
      <c r="L859" s="531"/>
      <c r="M859" s="531"/>
      <c r="N859" s="531"/>
      <c r="O859" s="531"/>
      <c r="P859" s="531"/>
      <c r="Q859" s="524"/>
    </row>
    <row r="860" spans="2:17" s="527" customFormat="1" ht="13.5" x14ac:dyDescent="0.25">
      <c r="B860" s="518"/>
      <c r="C860" s="601"/>
      <c r="D860" s="257"/>
      <c r="E860" s="630"/>
      <c r="F860" s="493" t="s">
        <v>691</v>
      </c>
      <c r="G860" s="257"/>
      <c r="H860" s="648"/>
      <c r="I860" s="1749"/>
      <c r="J860" s="531"/>
      <c r="K860" s="531"/>
      <c r="L860" s="531"/>
      <c r="M860" s="531"/>
      <c r="N860" s="531"/>
      <c r="O860" s="531"/>
      <c r="P860" s="531"/>
      <c r="Q860" s="524"/>
    </row>
    <row r="861" spans="2:17" s="527" customFormat="1" ht="13.5" x14ac:dyDescent="0.25">
      <c r="B861" s="518"/>
      <c r="C861" s="601"/>
      <c r="D861" s="257"/>
      <c r="E861" s="630"/>
      <c r="F861" s="493" t="s">
        <v>692</v>
      </c>
      <c r="G861" s="257"/>
      <c r="H861" s="648"/>
      <c r="I861" s="1749"/>
      <c r="J861" s="531"/>
      <c r="K861" s="531"/>
      <c r="L861" s="531"/>
      <c r="M861" s="531"/>
      <c r="N861" s="531"/>
      <c r="O861" s="531"/>
      <c r="P861" s="531"/>
      <c r="Q861" s="524"/>
    </row>
    <row r="862" spans="2:17" s="527" customFormat="1" ht="13.5" x14ac:dyDescent="0.25">
      <c r="B862" s="518"/>
      <c r="C862" s="601"/>
      <c r="D862" s="257"/>
      <c r="E862" s="630"/>
      <c r="F862" s="493" t="s">
        <v>693</v>
      </c>
      <c r="G862" s="257"/>
      <c r="H862" s="648"/>
      <c r="I862" s="1749"/>
      <c r="J862" s="531"/>
      <c r="K862" s="531"/>
      <c r="L862" s="531"/>
      <c r="M862" s="531"/>
      <c r="N862" s="531"/>
      <c r="O862" s="531"/>
      <c r="P862" s="531"/>
      <c r="Q862" s="524"/>
    </row>
    <row r="863" spans="2:17" s="527" customFormat="1" ht="13.5" x14ac:dyDescent="0.25">
      <c r="B863" s="518"/>
      <c r="C863" s="601"/>
      <c r="D863" s="257"/>
      <c r="E863" s="630"/>
      <c r="F863" s="493" t="s">
        <v>1966</v>
      </c>
      <c r="G863" s="257"/>
      <c r="H863" s="648"/>
      <c r="I863" s="1749"/>
      <c r="J863" s="531"/>
      <c r="K863" s="531"/>
      <c r="L863" s="531"/>
      <c r="M863" s="531"/>
      <c r="N863" s="531"/>
      <c r="O863" s="531"/>
      <c r="P863" s="531"/>
      <c r="Q863" s="524"/>
    </row>
    <row r="864" spans="2:17" s="527" customFormat="1" ht="13.5" x14ac:dyDescent="0.25">
      <c r="B864" s="518"/>
      <c r="C864" s="601"/>
      <c r="D864" s="257"/>
      <c r="E864" s="631"/>
      <c r="F864" s="493" t="s">
        <v>1967</v>
      </c>
      <c r="G864" s="257"/>
      <c r="H864" s="648"/>
      <c r="I864" s="1749"/>
      <c r="J864" s="531"/>
      <c r="K864" s="531"/>
      <c r="L864" s="531"/>
      <c r="M864" s="531"/>
      <c r="N864" s="531"/>
      <c r="O864" s="531"/>
      <c r="P864" s="531"/>
      <c r="Q864" s="524"/>
    </row>
    <row r="865" spans="2:17" s="527" customFormat="1" ht="13.5" x14ac:dyDescent="0.25">
      <c r="B865" s="518"/>
      <c r="C865" s="601"/>
      <c r="D865" s="257"/>
      <c r="E865" s="631"/>
      <c r="F865" s="493" t="s">
        <v>1765</v>
      </c>
      <c r="G865" s="257"/>
      <c r="H865" s="648"/>
      <c r="I865" s="1749"/>
      <c r="J865" s="531"/>
      <c r="K865" s="531"/>
      <c r="L865" s="531"/>
      <c r="M865" s="531"/>
      <c r="N865" s="531"/>
      <c r="O865" s="531"/>
      <c r="P865" s="531"/>
      <c r="Q865" s="524"/>
    </row>
    <row r="866" spans="2:17" s="527" customFormat="1" ht="13.5" x14ac:dyDescent="0.25">
      <c r="B866" s="518"/>
      <c r="C866" s="601"/>
      <c r="D866" s="257"/>
      <c r="E866" s="591"/>
      <c r="F866" s="493" t="s">
        <v>696</v>
      </c>
      <c r="G866" s="257"/>
      <c r="H866" s="648"/>
      <c r="I866" s="1749"/>
      <c r="J866" s="531"/>
      <c r="K866" s="531"/>
      <c r="L866" s="531"/>
      <c r="M866" s="531"/>
      <c r="N866" s="531"/>
      <c r="O866" s="531"/>
      <c r="P866" s="531"/>
      <c r="Q866" s="524"/>
    </row>
    <row r="867" spans="2:17" s="527" customFormat="1" ht="13.5" x14ac:dyDescent="0.25">
      <c r="B867" s="518"/>
      <c r="C867" s="601"/>
      <c r="D867" s="257"/>
      <c r="E867" s="596"/>
      <c r="F867" s="493" t="s">
        <v>579</v>
      </c>
      <c r="G867" s="257"/>
      <c r="H867" s="648"/>
      <c r="I867" s="1749"/>
      <c r="J867" s="531"/>
      <c r="K867" s="531"/>
      <c r="L867" s="531"/>
      <c r="M867" s="531"/>
      <c r="N867" s="531"/>
      <c r="O867" s="531"/>
      <c r="P867" s="531"/>
      <c r="Q867" s="524"/>
    </row>
    <row r="868" spans="2:17" s="527" customFormat="1" ht="13.5" x14ac:dyDescent="0.25">
      <c r="B868" s="518"/>
      <c r="C868" s="601"/>
      <c r="D868" s="257"/>
      <c r="E868" s="44"/>
      <c r="F868" s="493" t="s">
        <v>580</v>
      </c>
      <c r="G868" s="257"/>
      <c r="H868" s="648"/>
      <c r="I868" s="1749"/>
      <c r="J868" s="531"/>
      <c r="K868" s="531"/>
      <c r="L868" s="531"/>
      <c r="M868" s="531"/>
      <c r="N868" s="531"/>
      <c r="O868" s="531"/>
      <c r="P868" s="531"/>
      <c r="Q868" s="524"/>
    </row>
    <row r="869" spans="2:17" s="527" customFormat="1" ht="13.5" x14ac:dyDescent="0.25">
      <c r="B869" s="518"/>
      <c r="C869" s="601"/>
      <c r="D869" s="257"/>
      <c r="E869" s="44"/>
      <c r="F869" s="493" t="s">
        <v>443</v>
      </c>
      <c r="G869" s="257"/>
      <c r="H869" s="648"/>
      <c r="I869" s="1749"/>
      <c r="J869" s="531"/>
      <c r="K869" s="531"/>
      <c r="L869" s="531"/>
      <c r="M869" s="531"/>
      <c r="N869" s="531"/>
      <c r="O869" s="531"/>
      <c r="P869" s="531"/>
      <c r="Q869" s="524"/>
    </row>
    <row r="870" spans="2:17" s="527" customFormat="1" ht="13.5" x14ac:dyDescent="0.25">
      <c r="B870" s="518"/>
      <c r="C870" s="601"/>
      <c r="D870" s="257"/>
      <c r="E870" s="591"/>
      <c r="F870" s="493" t="s">
        <v>581</v>
      </c>
      <c r="G870" s="257"/>
      <c r="H870" s="648"/>
      <c r="I870" s="1749"/>
      <c r="J870" s="531"/>
      <c r="K870" s="531"/>
      <c r="L870" s="531"/>
      <c r="M870" s="531"/>
      <c r="N870" s="531"/>
      <c r="O870" s="531"/>
      <c r="P870" s="531"/>
      <c r="Q870" s="524"/>
    </row>
    <row r="871" spans="2:17" s="527" customFormat="1" ht="13.5" x14ac:dyDescent="0.25">
      <c r="B871" s="518"/>
      <c r="C871" s="601"/>
      <c r="D871" s="257"/>
      <c r="E871" s="596"/>
      <c r="F871" s="493" t="s">
        <v>1968</v>
      </c>
      <c r="G871" s="257"/>
      <c r="H871" s="648"/>
      <c r="I871" s="1749"/>
      <c r="J871" s="531"/>
      <c r="K871" s="531"/>
      <c r="L871" s="531"/>
      <c r="M871" s="531"/>
      <c r="N871" s="531"/>
      <c r="O871" s="531"/>
      <c r="P871" s="531"/>
      <c r="Q871" s="524"/>
    </row>
    <row r="872" spans="2:17" s="527" customFormat="1" ht="13.5" x14ac:dyDescent="0.25">
      <c r="B872" s="518"/>
      <c r="C872" s="601"/>
      <c r="D872" s="257"/>
      <c r="E872" s="596"/>
      <c r="F872" s="493" t="s">
        <v>1766</v>
      </c>
      <c r="G872" s="257"/>
      <c r="H872" s="648"/>
      <c r="I872" s="1749"/>
      <c r="J872" s="531"/>
      <c r="K872" s="531"/>
      <c r="L872" s="531"/>
      <c r="M872" s="531"/>
      <c r="N872" s="531"/>
      <c r="O872" s="531"/>
      <c r="P872" s="531"/>
      <c r="Q872" s="524"/>
    </row>
    <row r="873" spans="2:17" s="527" customFormat="1" ht="13.5" x14ac:dyDescent="0.25">
      <c r="B873" s="539"/>
      <c r="C873" s="603"/>
      <c r="D873" s="297"/>
      <c r="E873" s="593"/>
      <c r="F873" s="495" t="s">
        <v>698</v>
      </c>
      <c r="G873" s="297"/>
      <c r="H873" s="658"/>
      <c r="I873" s="1750"/>
      <c r="J873" s="546"/>
      <c r="K873" s="546"/>
      <c r="L873" s="546"/>
      <c r="M873" s="546"/>
      <c r="N873" s="546"/>
      <c r="O873" s="546"/>
      <c r="P873" s="546"/>
      <c r="Q873" s="545"/>
    </row>
    <row r="874" spans="2:17" s="527" customFormat="1" ht="13.5" x14ac:dyDescent="0.25">
      <c r="B874" s="518"/>
      <c r="C874" s="601"/>
      <c r="D874" s="257"/>
      <c r="E874" s="596"/>
      <c r="F874" s="493" t="s">
        <v>590</v>
      </c>
      <c r="G874" s="257"/>
      <c r="H874" s="648"/>
      <c r="I874" s="1749"/>
      <c r="J874" s="531"/>
      <c r="K874" s="531"/>
      <c r="L874" s="531"/>
      <c r="M874" s="531"/>
      <c r="N874" s="531"/>
      <c r="O874" s="531"/>
      <c r="P874" s="531"/>
      <c r="Q874" s="524"/>
    </row>
    <row r="875" spans="2:17" s="527" customFormat="1" ht="13.5" x14ac:dyDescent="0.25">
      <c r="B875" s="518"/>
      <c r="C875" s="601"/>
      <c r="D875" s="257"/>
      <c r="E875" s="596"/>
      <c r="F875" s="493" t="s">
        <v>591</v>
      </c>
      <c r="G875" s="257"/>
      <c r="H875" s="648"/>
      <c r="I875" s="1749"/>
      <c r="J875" s="531"/>
      <c r="K875" s="531"/>
      <c r="L875" s="531"/>
      <c r="M875" s="531"/>
      <c r="N875" s="531"/>
      <c r="O875" s="531"/>
      <c r="P875" s="531"/>
      <c r="Q875" s="524"/>
    </row>
    <row r="876" spans="2:17" s="527" customFormat="1" ht="13.5" x14ac:dyDescent="0.25">
      <c r="B876" s="518"/>
      <c r="C876" s="601"/>
      <c r="D876" s="257"/>
      <c r="E876" s="500"/>
      <c r="F876" s="493" t="s">
        <v>592</v>
      </c>
      <c r="G876" s="257"/>
      <c r="H876" s="648"/>
      <c r="I876" s="1749"/>
      <c r="J876" s="531"/>
      <c r="K876" s="531"/>
      <c r="L876" s="531"/>
      <c r="M876" s="531"/>
      <c r="N876" s="531"/>
      <c r="O876" s="531"/>
      <c r="P876" s="531"/>
      <c r="Q876" s="524"/>
    </row>
    <row r="877" spans="2:17" s="527" customFormat="1" ht="13.5" x14ac:dyDescent="0.25">
      <c r="B877" s="518"/>
      <c r="C877" s="601"/>
      <c r="D877" s="257"/>
      <c r="E877" s="622"/>
      <c r="F877" s="490" t="s">
        <v>1038</v>
      </c>
      <c r="G877" s="602"/>
      <c r="H877" s="653"/>
      <c r="I877" s="1749"/>
      <c r="J877" s="531"/>
      <c r="K877" s="531"/>
      <c r="L877" s="531"/>
      <c r="M877" s="531"/>
      <c r="N877" s="531"/>
      <c r="O877" s="531"/>
      <c r="P877" s="531"/>
      <c r="Q877" s="524"/>
    </row>
    <row r="878" spans="2:17" s="527" customFormat="1" ht="13.5" x14ac:dyDescent="0.25">
      <c r="B878" s="518"/>
      <c r="C878" s="601"/>
      <c r="D878" s="257"/>
      <c r="E878" s="649" t="s">
        <v>596</v>
      </c>
      <c r="F878" s="493" t="s">
        <v>575</v>
      </c>
      <c r="G878" s="602"/>
      <c r="H878" s="653"/>
      <c r="I878" s="1749"/>
      <c r="J878" s="524"/>
      <c r="K878" s="531"/>
      <c r="L878" s="531"/>
      <c r="M878" s="524"/>
      <c r="N878" s="531"/>
      <c r="O878" s="531"/>
      <c r="P878" s="531"/>
      <c r="Q878" s="524"/>
    </row>
    <row r="879" spans="2:17" s="527" customFormat="1" ht="13.5" x14ac:dyDescent="0.25">
      <c r="B879" s="518"/>
      <c r="C879" s="601"/>
      <c r="D879" s="257"/>
      <c r="E879" s="649" t="s">
        <v>597</v>
      </c>
      <c r="F879" s="493" t="s">
        <v>1876</v>
      </c>
      <c r="G879" s="654"/>
      <c r="H879" s="653"/>
      <c r="I879" s="1744"/>
      <c r="J879" s="524"/>
      <c r="K879" s="531"/>
      <c r="L879" s="531"/>
      <c r="M879" s="524"/>
      <c r="N879" s="531"/>
      <c r="O879" s="531"/>
      <c r="P879" s="531"/>
      <c r="Q879" s="524"/>
    </row>
    <row r="880" spans="2:17" s="527" customFormat="1" ht="13.5" x14ac:dyDescent="0.25">
      <c r="B880" s="518"/>
      <c r="C880" s="601"/>
      <c r="D880" s="257"/>
      <c r="E880" s="649"/>
      <c r="F880" s="493" t="s">
        <v>1867</v>
      </c>
      <c r="G880" s="654"/>
      <c r="H880" s="653"/>
      <c r="I880" s="1744"/>
      <c r="J880" s="524"/>
      <c r="K880" s="524"/>
      <c r="L880" s="531"/>
      <c r="M880" s="524"/>
      <c r="N880" s="524"/>
      <c r="O880" s="531"/>
      <c r="P880" s="524"/>
      <c r="Q880" s="524"/>
    </row>
    <row r="881" spans="2:18" s="527" customFormat="1" ht="13.5" x14ac:dyDescent="0.25">
      <c r="B881" s="518"/>
      <c r="C881" s="601"/>
      <c r="D881" s="257"/>
      <c r="E881" s="649" t="s">
        <v>1767</v>
      </c>
      <c r="F881" s="493" t="s">
        <v>570</v>
      </c>
      <c r="G881" s="654"/>
      <c r="H881" s="653"/>
      <c r="I881" s="1744"/>
      <c r="J881" s="524"/>
      <c r="K881" s="524"/>
      <c r="L881" s="524"/>
      <c r="M881" s="524"/>
      <c r="N881" s="524"/>
      <c r="O881" s="531"/>
      <c r="P881" s="524"/>
      <c r="Q881" s="524"/>
    </row>
    <row r="882" spans="2:18" s="527" customFormat="1" ht="13.5" x14ac:dyDescent="0.25">
      <c r="B882" s="518"/>
      <c r="C882" s="601"/>
      <c r="D882" s="257"/>
      <c r="E882" s="649"/>
      <c r="F882" s="493" t="s">
        <v>571</v>
      </c>
      <c r="G882" s="654"/>
      <c r="H882" s="653"/>
      <c r="I882" s="1744"/>
      <c r="J882" s="524"/>
      <c r="K882" s="524"/>
      <c r="L882" s="524"/>
      <c r="M882" s="524"/>
      <c r="N882" s="524"/>
      <c r="O882" s="531"/>
      <c r="P882" s="524"/>
      <c r="Q882" s="524"/>
    </row>
    <row r="883" spans="2:18" s="527" customFormat="1" ht="13.5" x14ac:dyDescent="0.25">
      <c r="B883" s="518"/>
      <c r="C883" s="601"/>
      <c r="D883" s="367"/>
      <c r="E883" s="655"/>
      <c r="F883" s="493" t="s">
        <v>1894</v>
      </c>
      <c r="G883" s="654"/>
      <c r="H883" s="653"/>
      <c r="I883" s="1744"/>
      <c r="J883" s="524"/>
      <c r="K883" s="524"/>
      <c r="L883" s="524"/>
      <c r="M883" s="524"/>
      <c r="N883" s="524"/>
      <c r="O883" s="524"/>
      <c r="P883" s="524"/>
      <c r="Q883" s="524"/>
    </row>
    <row r="884" spans="2:18" s="527" customFormat="1" ht="13.5" x14ac:dyDescent="0.25">
      <c r="B884" s="518"/>
      <c r="C884" s="601"/>
      <c r="D884" s="367"/>
      <c r="E884" s="655"/>
      <c r="F884" s="493" t="s">
        <v>573</v>
      </c>
      <c r="G884" s="654"/>
      <c r="H884" s="653"/>
      <c r="I884" s="1744"/>
      <c r="J884" s="524"/>
      <c r="K884" s="524"/>
      <c r="L884" s="524"/>
      <c r="M884" s="524"/>
      <c r="N884" s="524"/>
      <c r="O884" s="524"/>
      <c r="P884" s="524"/>
      <c r="Q884" s="524"/>
    </row>
    <row r="885" spans="2:18" s="527" customFormat="1" ht="13.5" x14ac:dyDescent="0.25">
      <c r="B885" s="518"/>
      <c r="C885" s="601"/>
      <c r="D885" s="367"/>
      <c r="E885" s="655"/>
      <c r="F885" s="493" t="s">
        <v>574</v>
      </c>
      <c r="G885" s="654"/>
      <c r="H885" s="653"/>
      <c r="I885" s="1744"/>
      <c r="J885" s="524"/>
      <c r="K885" s="524"/>
      <c r="L885" s="524"/>
      <c r="M885" s="524"/>
      <c r="N885" s="524"/>
      <c r="O885" s="524"/>
      <c r="P885" s="524"/>
      <c r="Q885" s="524"/>
    </row>
    <row r="886" spans="2:18" s="527" customFormat="1" ht="13.5" x14ac:dyDescent="0.25">
      <c r="B886" s="518"/>
      <c r="C886" s="601"/>
      <c r="D886" s="367"/>
      <c r="E886" s="655" t="s">
        <v>700</v>
      </c>
      <c r="F886" s="493" t="s">
        <v>1842</v>
      </c>
      <c r="G886" s="654"/>
      <c r="H886" s="648">
        <f>+I886/3850</f>
        <v>3.615584415584415E-2</v>
      </c>
      <c r="I886" s="1744">
        <v>139.19999999999999</v>
      </c>
      <c r="J886" s="524"/>
      <c r="K886" s="524"/>
      <c r="L886" s="524"/>
      <c r="M886" s="524"/>
      <c r="N886" s="524"/>
      <c r="O886" s="524"/>
      <c r="P886" s="524"/>
      <c r="Q886" s="524"/>
    </row>
    <row r="887" spans="2:18" s="527" customFormat="1" ht="15" customHeight="1" x14ac:dyDescent="0.25">
      <c r="B887" s="518"/>
      <c r="C887" s="601"/>
      <c r="D887" s="367"/>
      <c r="E887" s="2207" t="s">
        <v>44</v>
      </c>
      <c r="F887" s="2208"/>
      <c r="G887" s="654"/>
      <c r="H887" s="633"/>
      <c r="I887" s="1744"/>
      <c r="J887" s="524"/>
      <c r="K887" s="524"/>
      <c r="L887" s="524"/>
      <c r="M887" s="524"/>
      <c r="N887" s="524"/>
      <c r="O887" s="524"/>
      <c r="P887" s="524"/>
      <c r="Q887" s="524"/>
    </row>
    <row r="888" spans="2:18" s="527" customFormat="1" ht="13.5" x14ac:dyDescent="0.25">
      <c r="B888" s="518"/>
      <c r="C888" s="601"/>
      <c r="D888" s="257"/>
      <c r="E888" s="622" t="s">
        <v>46</v>
      </c>
      <c r="F888" s="493" t="s">
        <v>718</v>
      </c>
      <c r="G888" s="257"/>
      <c r="H888" s="648"/>
      <c r="I888" s="1744"/>
      <c r="J888" s="635"/>
      <c r="K888" s="524"/>
      <c r="L888" s="524"/>
      <c r="M888" s="531"/>
      <c r="N888" s="524"/>
      <c r="O888" s="524"/>
      <c r="P888" s="524"/>
      <c r="Q888" s="524"/>
    </row>
    <row r="889" spans="2:18" s="527" customFormat="1" ht="13.5" x14ac:dyDescent="0.25">
      <c r="B889" s="518"/>
      <c r="C889" s="601"/>
      <c r="D889" s="257"/>
      <c r="E889" s="622"/>
      <c r="F889" s="493" t="s">
        <v>719</v>
      </c>
      <c r="G889" s="257"/>
      <c r="H889" s="648"/>
      <c r="I889" s="1749"/>
      <c r="J889" s="635"/>
      <c r="K889" s="531"/>
      <c r="L889" s="531"/>
      <c r="M889" s="531"/>
      <c r="N889" s="531"/>
      <c r="O889" s="524"/>
      <c r="P889" s="524"/>
      <c r="Q889" s="524"/>
    </row>
    <row r="890" spans="2:18" s="527" customFormat="1" ht="13.5" x14ac:dyDescent="0.25">
      <c r="B890" s="518"/>
      <c r="C890" s="601"/>
      <c r="D890" s="257"/>
      <c r="E890" s="596"/>
      <c r="F890" s="656" t="s">
        <v>784</v>
      </c>
      <c r="G890" s="257"/>
      <c r="H890" s="648"/>
      <c r="I890" s="1749"/>
      <c r="J890" s="635"/>
      <c r="K890" s="531"/>
      <c r="L890" s="531"/>
      <c r="M890" s="531"/>
      <c r="N890" s="531"/>
      <c r="O890" s="524"/>
      <c r="P890" s="531"/>
      <c r="Q890" s="524"/>
    </row>
    <row r="891" spans="2:18" s="527" customFormat="1" ht="13.5" x14ac:dyDescent="0.25">
      <c r="B891" s="518"/>
      <c r="C891" s="601"/>
      <c r="D891" s="257"/>
      <c r="E891" s="596"/>
      <c r="F891" s="493" t="s">
        <v>785</v>
      </c>
      <c r="G891" s="257"/>
      <c r="H891" s="648"/>
      <c r="I891" s="1749"/>
      <c r="J891" s="635"/>
      <c r="K891" s="531"/>
      <c r="L891" s="531"/>
      <c r="M891" s="531"/>
      <c r="N891" s="531"/>
      <c r="O891" s="531"/>
      <c r="P891" s="531"/>
      <c r="Q891" s="524"/>
    </row>
    <row r="892" spans="2:18" s="527" customFormat="1" ht="13.5" x14ac:dyDescent="0.25">
      <c r="B892" s="518"/>
      <c r="C892" s="601"/>
      <c r="D892" s="257"/>
      <c r="E892" s="596"/>
      <c r="F892" s="493" t="s">
        <v>786</v>
      </c>
      <c r="G892" s="257"/>
      <c r="H892" s="648"/>
      <c r="I892" s="1749"/>
      <c r="J892" s="635"/>
      <c r="K892" s="531"/>
      <c r="L892" s="531"/>
      <c r="M892" s="531"/>
      <c r="N892" s="531"/>
      <c r="O892" s="531"/>
      <c r="P892" s="531"/>
      <c r="Q892" s="524"/>
    </row>
    <row r="893" spans="2:18" s="527" customFormat="1" ht="13.5" x14ac:dyDescent="0.25">
      <c r="B893" s="518"/>
      <c r="C893" s="532"/>
      <c r="D893" s="367"/>
      <c r="E893" s="528"/>
      <c r="F893" s="22" t="s">
        <v>787</v>
      </c>
      <c r="G893" s="258"/>
      <c r="H893" s="1753"/>
      <c r="I893" s="1744"/>
      <c r="J893" s="1825"/>
      <c r="K893" s="528"/>
      <c r="L893" s="528"/>
      <c r="M893" s="528"/>
      <c r="N893" s="528"/>
      <c r="O893" s="528"/>
      <c r="P893" s="528"/>
      <c r="Q893" s="524"/>
      <c r="R893" s="592"/>
    </row>
    <row r="894" spans="2:18" s="527" customFormat="1" ht="13.5" x14ac:dyDescent="0.25">
      <c r="B894" s="518"/>
      <c r="C894" s="601"/>
      <c r="D894" s="257"/>
      <c r="E894" s="596" t="s">
        <v>46</v>
      </c>
      <c r="F894" s="493" t="s">
        <v>758</v>
      </c>
      <c r="G894" s="257"/>
      <c r="H894" s="648"/>
      <c r="I894" s="1749"/>
      <c r="J894" s="635"/>
      <c r="K894" s="531"/>
      <c r="L894" s="531"/>
      <c r="M894" s="531"/>
      <c r="N894" s="531"/>
      <c r="O894" s="531"/>
      <c r="P894" s="531"/>
      <c r="Q894" s="524"/>
    </row>
    <row r="895" spans="2:18" s="527" customFormat="1" ht="13.5" x14ac:dyDescent="0.25">
      <c r="B895" s="518"/>
      <c r="C895" s="601"/>
      <c r="D895" s="257"/>
      <c r="E895" s="596"/>
      <c r="F895" s="493" t="s">
        <v>724</v>
      </c>
      <c r="G895" s="257"/>
      <c r="H895" s="648"/>
      <c r="I895" s="1749"/>
      <c r="J895" s="635"/>
      <c r="K895" s="531"/>
      <c r="L895" s="531"/>
      <c r="M895" s="531"/>
      <c r="N895" s="531"/>
      <c r="O895" s="531"/>
      <c r="P895" s="531"/>
      <c r="Q895" s="524"/>
    </row>
    <row r="896" spans="2:18" s="527" customFormat="1" ht="13.5" x14ac:dyDescent="0.25">
      <c r="B896" s="518"/>
      <c r="C896" s="601"/>
      <c r="D896" s="257"/>
      <c r="E896" s="596"/>
      <c r="F896" s="493" t="s">
        <v>788</v>
      </c>
      <c r="G896" s="257"/>
      <c r="H896" s="648"/>
      <c r="I896" s="1749"/>
      <c r="J896" s="635"/>
      <c r="K896" s="531"/>
      <c r="L896" s="531"/>
      <c r="M896" s="531"/>
      <c r="N896" s="531"/>
      <c r="O896" s="531"/>
      <c r="P896" s="531"/>
      <c r="Q896" s="524"/>
    </row>
    <row r="897" spans="2:17" s="527" customFormat="1" ht="13.5" x14ac:dyDescent="0.25">
      <c r="B897" s="518"/>
      <c r="C897" s="601"/>
      <c r="D897" s="257"/>
      <c r="E897" s="596" t="s">
        <v>46</v>
      </c>
      <c r="F897" s="493" t="s">
        <v>789</v>
      </c>
      <c r="G897" s="257"/>
      <c r="H897" s="648"/>
      <c r="I897" s="1749"/>
      <c r="J897" s="635"/>
      <c r="K897" s="531"/>
      <c r="L897" s="531"/>
      <c r="M897" s="531"/>
      <c r="N897" s="531"/>
      <c r="O897" s="531"/>
      <c r="P897" s="531"/>
      <c r="Q897" s="524"/>
    </row>
    <row r="898" spans="2:17" s="527" customFormat="1" ht="13.5" x14ac:dyDescent="0.25">
      <c r="B898" s="518"/>
      <c r="C898" s="601"/>
      <c r="D898" s="257"/>
      <c r="E898" s="596"/>
      <c r="F898" s="493" t="s">
        <v>727</v>
      </c>
      <c r="G898" s="257"/>
      <c r="H898" s="648"/>
      <c r="I898" s="1749"/>
      <c r="J898" s="635"/>
      <c r="K898" s="531"/>
      <c r="L898" s="531"/>
      <c r="M898" s="531"/>
      <c r="N898" s="531"/>
      <c r="O898" s="531"/>
      <c r="P898" s="531"/>
      <c r="Q898" s="524"/>
    </row>
    <row r="899" spans="2:17" s="527" customFormat="1" ht="13.5" x14ac:dyDescent="0.25">
      <c r="B899" s="539"/>
      <c r="C899" s="657"/>
      <c r="D899" s="297"/>
      <c r="E899" s="612"/>
      <c r="F899" s="495"/>
      <c r="G899" s="297"/>
      <c r="H899" s="658"/>
      <c r="I899" s="1750"/>
      <c r="J899" s="636"/>
      <c r="K899" s="546"/>
      <c r="L899" s="546"/>
      <c r="M899" s="546"/>
      <c r="N899" s="546"/>
      <c r="O899" s="546"/>
      <c r="P899" s="546"/>
      <c r="Q899" s="545"/>
    </row>
    <row r="900" spans="2:17" s="527" customFormat="1" ht="13.5" x14ac:dyDescent="0.25">
      <c r="B900" s="553" t="s">
        <v>790</v>
      </c>
      <c r="C900" s="624" t="s">
        <v>791</v>
      </c>
      <c r="D900" s="637"/>
      <c r="E900" s="625" t="s">
        <v>27</v>
      </c>
      <c r="F900" s="521" t="s">
        <v>792</v>
      </c>
      <c r="G900" s="638"/>
      <c r="H900" s="573"/>
      <c r="I900" s="574"/>
      <c r="J900" s="333" t="s">
        <v>30</v>
      </c>
      <c r="K900" s="575" t="s">
        <v>29</v>
      </c>
      <c r="L900" s="575" t="s">
        <v>30</v>
      </c>
      <c r="M900" s="575">
        <v>15</v>
      </c>
      <c r="N900" s="187" t="s">
        <v>53</v>
      </c>
      <c r="O900" s="659" t="s">
        <v>32</v>
      </c>
      <c r="P900" s="187" t="s">
        <v>32</v>
      </c>
      <c r="Q900" s="187" t="s">
        <v>316</v>
      </c>
    </row>
    <row r="901" spans="2:17" s="527" customFormat="1" ht="13.5" x14ac:dyDescent="0.25">
      <c r="B901" s="518"/>
      <c r="C901" s="549" t="s">
        <v>793</v>
      </c>
      <c r="D901" s="585"/>
      <c r="E901" s="44" t="s">
        <v>33</v>
      </c>
      <c r="F901" s="493" t="s">
        <v>1843</v>
      </c>
      <c r="G901" s="660"/>
      <c r="H901" s="648">
        <f>+I901/3850</f>
        <v>0.12976623376623378</v>
      </c>
      <c r="I901" s="1760">
        <v>499.6</v>
      </c>
      <c r="J901" s="531"/>
      <c r="K901" s="531"/>
      <c r="L901" s="531"/>
      <c r="M901" s="531"/>
      <c r="N901" s="199" t="s">
        <v>59</v>
      </c>
      <c r="O901" s="248" t="s">
        <v>2232</v>
      </c>
      <c r="P901" s="248" t="s">
        <v>2232</v>
      </c>
      <c r="Q901" s="774" t="s">
        <v>2234</v>
      </c>
    </row>
    <row r="902" spans="2:17" s="527" customFormat="1" ht="13.5" x14ac:dyDescent="0.25">
      <c r="B902" s="518"/>
      <c r="C902" s="22"/>
      <c r="D902" s="257"/>
      <c r="E902" s="596" t="s">
        <v>36</v>
      </c>
      <c r="F902" s="493" t="s">
        <v>499</v>
      </c>
      <c r="G902" s="257"/>
      <c r="H902" s="614"/>
      <c r="I902" s="1749"/>
      <c r="J902" s="531"/>
      <c r="K902" s="531"/>
      <c r="L902" s="531"/>
      <c r="M902" s="531"/>
      <c r="N902" s="205" t="s">
        <v>2221</v>
      </c>
      <c r="O902" s="196" t="s">
        <v>2233</v>
      </c>
      <c r="P902" s="196" t="s">
        <v>2233</v>
      </c>
      <c r="Q902" s="783" t="s">
        <v>2235</v>
      </c>
    </row>
    <row r="903" spans="2:17" s="527" customFormat="1" ht="13.5" x14ac:dyDescent="0.25">
      <c r="B903" s="518"/>
      <c r="C903" s="584" t="s">
        <v>633</v>
      </c>
      <c r="D903" s="257"/>
      <c r="E903" s="596"/>
      <c r="F903" s="493" t="s">
        <v>794</v>
      </c>
      <c r="G903" s="257"/>
      <c r="H903" s="614"/>
      <c r="I903" s="1749"/>
      <c r="J903" s="531"/>
      <c r="K903" s="531"/>
      <c r="L903" s="645"/>
      <c r="M903" s="645"/>
      <c r="N903" s="785" t="s">
        <v>2222</v>
      </c>
      <c r="O903" s="783"/>
      <c r="P903" s="783"/>
      <c r="Q903" s="211"/>
    </row>
    <row r="904" spans="2:17" s="527" customFormat="1" ht="13.5" x14ac:dyDescent="0.25">
      <c r="B904" s="518"/>
      <c r="C904" s="22" t="s">
        <v>1684</v>
      </c>
      <c r="D904" s="257"/>
      <c r="E904" s="596"/>
      <c r="F904" s="493" t="s">
        <v>795</v>
      </c>
      <c r="G904" s="257"/>
      <c r="H904" s="614"/>
      <c r="I904" s="1749"/>
      <c r="J904" s="531"/>
      <c r="K904" s="531"/>
      <c r="L904" s="645"/>
      <c r="M904" s="645"/>
      <c r="N904" s="531"/>
      <c r="O904" s="531"/>
      <c r="P904" s="211" t="s">
        <v>240</v>
      </c>
      <c r="Q904" s="211" t="s">
        <v>240</v>
      </c>
    </row>
    <row r="905" spans="2:17" s="527" customFormat="1" ht="13.5" x14ac:dyDescent="0.25">
      <c r="B905" s="518"/>
      <c r="C905" s="22" t="s">
        <v>796</v>
      </c>
      <c r="D905" s="257"/>
      <c r="E905" s="596"/>
      <c r="F905" s="493"/>
      <c r="G905" s="257"/>
      <c r="H905" s="614"/>
      <c r="I905" s="1749"/>
      <c r="J905" s="531"/>
      <c r="K905" s="531"/>
      <c r="L905" s="531"/>
      <c r="M905" s="531"/>
      <c r="N905" s="531"/>
      <c r="O905" s="531"/>
      <c r="P905" s="197" t="s">
        <v>243</v>
      </c>
      <c r="Q905" s="197" t="s">
        <v>243</v>
      </c>
    </row>
    <row r="906" spans="2:17" s="527" customFormat="1" ht="13.5" x14ac:dyDescent="0.25">
      <c r="B906" s="518"/>
      <c r="C906" s="22" t="s">
        <v>797</v>
      </c>
      <c r="D906" s="257"/>
      <c r="E906" s="2207"/>
      <c r="F906" s="2208"/>
      <c r="G906" s="257"/>
      <c r="H906" s="614"/>
      <c r="I906" s="531"/>
      <c r="J906" s="531"/>
      <c r="K906" s="531"/>
      <c r="L906" s="531"/>
      <c r="M906" s="531"/>
      <c r="N906" s="531"/>
      <c r="O906" s="531"/>
      <c r="P906" s="200" t="s">
        <v>42</v>
      </c>
      <c r="Q906" s="200" t="s">
        <v>42</v>
      </c>
    </row>
    <row r="907" spans="2:17" s="527" customFormat="1" ht="13.5" x14ac:dyDescent="0.25">
      <c r="B907" s="518"/>
      <c r="C907" s="22" t="s">
        <v>798</v>
      </c>
      <c r="D907" s="257"/>
      <c r="E907" s="596"/>
      <c r="F907" s="493"/>
      <c r="G907" s="602"/>
      <c r="H907" s="648"/>
      <c r="I907" s="1744"/>
      <c r="J907" s="531"/>
      <c r="K907" s="531"/>
      <c r="L907" s="531"/>
      <c r="M907" s="531"/>
      <c r="N907" s="531"/>
      <c r="O907" s="531"/>
      <c r="P907" s="211"/>
      <c r="Q907" s="211"/>
    </row>
    <row r="908" spans="2:17" s="527" customFormat="1" ht="13.5" x14ac:dyDescent="0.25">
      <c r="B908" s="518"/>
      <c r="C908" s="22" t="s">
        <v>737</v>
      </c>
      <c r="D908" s="257"/>
      <c r="E908" s="596"/>
      <c r="F908" s="493"/>
      <c r="G908" s="602"/>
      <c r="H908" s="614"/>
      <c r="I908" s="531"/>
      <c r="J908" s="531"/>
      <c r="K908" s="531"/>
      <c r="L908" s="531"/>
      <c r="M908" s="531"/>
      <c r="N908" s="531"/>
      <c r="O908" s="531"/>
      <c r="P908" s="211" t="s">
        <v>319</v>
      </c>
      <c r="Q908" s="211" t="s">
        <v>319</v>
      </c>
    </row>
    <row r="909" spans="2:17" s="527" customFormat="1" ht="13.5" x14ac:dyDescent="0.25">
      <c r="B909" s="518"/>
      <c r="C909" s="22" t="s">
        <v>556</v>
      </c>
      <c r="D909" s="257"/>
      <c r="E909" s="596"/>
      <c r="F909" s="493"/>
      <c r="G909" s="632"/>
      <c r="H909" s="614"/>
      <c r="I909" s="531"/>
      <c r="J909" s="493"/>
      <c r="K909" s="493"/>
      <c r="L909" s="493"/>
      <c r="M909" s="493"/>
      <c r="N909" s="531"/>
      <c r="O909" s="531"/>
      <c r="P909" s="197" t="s">
        <v>321</v>
      </c>
      <c r="Q909" s="197" t="s">
        <v>321</v>
      </c>
    </row>
    <row r="910" spans="2:17" s="527" customFormat="1" ht="13.5" x14ac:dyDescent="0.25">
      <c r="B910" s="518"/>
      <c r="C910" s="258"/>
      <c r="D910" s="585"/>
      <c r="E910" s="596"/>
      <c r="F910" s="368"/>
      <c r="G910" s="542"/>
      <c r="H910" s="614"/>
      <c r="I910" s="1749"/>
      <c r="J910" s="531"/>
      <c r="K910" s="531"/>
      <c r="L910" s="531"/>
      <c r="M910" s="531"/>
      <c r="N910" s="531"/>
      <c r="O910" s="531"/>
      <c r="P910" s="200" t="s">
        <v>322</v>
      </c>
      <c r="Q910" s="200" t="s">
        <v>322</v>
      </c>
    </row>
    <row r="911" spans="2:17" s="527" customFormat="1" ht="13.5" x14ac:dyDescent="0.25">
      <c r="B911" s="553" t="s">
        <v>799</v>
      </c>
      <c r="C911" s="624" t="s">
        <v>800</v>
      </c>
      <c r="D911" s="637"/>
      <c r="E911" s="501" t="s">
        <v>27</v>
      </c>
      <c r="F911" s="493" t="s">
        <v>801</v>
      </c>
      <c r="G911" s="572"/>
      <c r="H911" s="613"/>
      <c r="I911" s="574"/>
      <c r="J911" s="575" t="s">
        <v>30</v>
      </c>
      <c r="K911" s="559" t="s">
        <v>29</v>
      </c>
      <c r="L911" s="575" t="s">
        <v>30</v>
      </c>
      <c r="M911" s="559">
        <v>25</v>
      </c>
      <c r="N911" s="187" t="s">
        <v>53</v>
      </c>
      <c r="O911" s="559" t="s">
        <v>465</v>
      </c>
      <c r="P911" s="559" t="s">
        <v>465</v>
      </c>
      <c r="Q911" s="640" t="s">
        <v>465</v>
      </c>
    </row>
    <row r="912" spans="2:17" s="527" customFormat="1" ht="13.5" x14ac:dyDescent="0.25">
      <c r="B912" s="518"/>
      <c r="C912" s="549" t="s">
        <v>802</v>
      </c>
      <c r="D912" s="585"/>
      <c r="E912" s="500" t="s">
        <v>33</v>
      </c>
      <c r="F912" s="493" t="s">
        <v>2001</v>
      </c>
      <c r="G912" s="257"/>
      <c r="H912" s="648">
        <f>+I912/3850</f>
        <v>0.20366233766233766</v>
      </c>
      <c r="I912" s="1760">
        <v>784.1</v>
      </c>
      <c r="J912" s="257"/>
      <c r="K912" s="531"/>
      <c r="L912" s="531"/>
      <c r="M912" s="531"/>
      <c r="N912" s="199" t="s">
        <v>59</v>
      </c>
      <c r="O912" s="531" t="s">
        <v>467</v>
      </c>
      <c r="P912" s="531" t="s">
        <v>467</v>
      </c>
      <c r="Q912" s="524" t="s">
        <v>467</v>
      </c>
    </row>
    <row r="913" spans="2:17" s="527" customFormat="1" ht="13.5" x14ac:dyDescent="0.25">
      <c r="B913" s="518"/>
      <c r="C913" s="549" t="s">
        <v>1710</v>
      </c>
      <c r="D913" s="257"/>
      <c r="E913" s="44" t="s">
        <v>36</v>
      </c>
      <c r="F913" s="493" t="s">
        <v>653</v>
      </c>
      <c r="G913" s="257"/>
      <c r="H913" s="614"/>
      <c r="I913" s="1749"/>
      <c r="J913" s="257"/>
      <c r="K913" s="493"/>
      <c r="L913" s="257"/>
      <c r="M913" s="644"/>
      <c r="N913" s="205" t="s">
        <v>2221</v>
      </c>
      <c r="O913" s="531" t="s">
        <v>468</v>
      </c>
      <c r="P913" s="531" t="s">
        <v>468</v>
      </c>
      <c r="Q913" s="524" t="s">
        <v>469</v>
      </c>
    </row>
    <row r="914" spans="2:17" s="527" customFormat="1" ht="13.5" x14ac:dyDescent="0.25">
      <c r="B914" s="518"/>
      <c r="C914" s="492" t="s">
        <v>1711</v>
      </c>
      <c r="D914" s="257"/>
      <c r="E914" s="500"/>
      <c r="F914" s="493" t="s">
        <v>803</v>
      </c>
      <c r="G914" s="257"/>
      <c r="H914" s="614"/>
      <c r="I914" s="1749"/>
      <c r="J914" s="531"/>
      <c r="K914" s="531"/>
      <c r="L914" s="645"/>
      <c r="M914" s="645"/>
      <c r="N914" s="785" t="s">
        <v>2222</v>
      </c>
      <c r="O914" s="531"/>
      <c r="P914" s="531"/>
      <c r="Q914" s="524" t="s">
        <v>470</v>
      </c>
    </row>
    <row r="915" spans="2:17" s="527" customFormat="1" ht="13.5" x14ac:dyDescent="0.25">
      <c r="B915" s="518"/>
      <c r="C915" s="22" t="s">
        <v>1712</v>
      </c>
      <c r="D915" s="257"/>
      <c r="E915" s="500" t="s">
        <v>39</v>
      </c>
      <c r="F915" s="493" t="s">
        <v>499</v>
      </c>
      <c r="G915" s="257"/>
      <c r="H915" s="614"/>
      <c r="I915" s="1749"/>
      <c r="J915" s="531"/>
      <c r="K915" s="531"/>
      <c r="L915" s="531"/>
      <c r="M915" s="531"/>
      <c r="N915" s="538"/>
      <c r="O915" s="531"/>
      <c r="P915" s="531"/>
      <c r="Q915" s="23"/>
    </row>
    <row r="916" spans="2:17" s="527" customFormat="1" ht="13.5" x14ac:dyDescent="0.25">
      <c r="B916" s="518"/>
      <c r="C916" s="584"/>
      <c r="D916" s="257"/>
      <c r="E916" s="44"/>
      <c r="F916" s="493" t="s">
        <v>804</v>
      </c>
      <c r="G916" s="257"/>
      <c r="H916" s="614"/>
      <c r="I916" s="531"/>
      <c r="J916" s="531"/>
      <c r="K916" s="531"/>
      <c r="L916" s="531"/>
      <c r="M916" s="531"/>
      <c r="N916" s="531"/>
      <c r="O916" s="531"/>
      <c r="P916" s="343" t="s">
        <v>240</v>
      </c>
      <c r="Q916" s="211" t="s">
        <v>240</v>
      </c>
    </row>
    <row r="917" spans="2:17" s="527" customFormat="1" ht="13.5" x14ac:dyDescent="0.25">
      <c r="B917" s="518"/>
      <c r="C917" s="584" t="s">
        <v>37</v>
      </c>
      <c r="D917" s="590"/>
      <c r="E917" s="44"/>
      <c r="F917" s="493" t="s">
        <v>805</v>
      </c>
      <c r="G917" s="257"/>
      <c r="H917" s="614"/>
      <c r="I917" s="531"/>
      <c r="J917" s="531"/>
      <c r="K917" s="531"/>
      <c r="L917" s="531"/>
      <c r="M917" s="531"/>
      <c r="N917" s="531"/>
      <c r="O917" s="531"/>
      <c r="P917" s="615" t="s">
        <v>243</v>
      </c>
      <c r="Q917" s="197" t="s">
        <v>243</v>
      </c>
    </row>
    <row r="918" spans="2:17" s="527" customFormat="1" ht="13.5" x14ac:dyDescent="0.25">
      <c r="B918" s="518"/>
      <c r="D918" s="590"/>
      <c r="E918" s="44" t="s">
        <v>141</v>
      </c>
      <c r="F918" s="493" t="s">
        <v>806</v>
      </c>
      <c r="G918" s="257"/>
      <c r="H918" s="614"/>
      <c r="I918" s="531"/>
      <c r="J918" s="531"/>
      <c r="K918" s="531"/>
      <c r="L918" s="531"/>
      <c r="M918" s="531"/>
      <c r="N918" s="531"/>
      <c r="O918" s="531"/>
      <c r="P918" s="340" t="s">
        <v>42</v>
      </c>
      <c r="Q918" s="200" t="s">
        <v>42</v>
      </c>
    </row>
    <row r="919" spans="2:17" s="527" customFormat="1" ht="13.5" x14ac:dyDescent="0.25">
      <c r="B919" s="518"/>
      <c r="C919" s="22" t="s">
        <v>1713</v>
      </c>
      <c r="D919" s="257"/>
      <c r="E919" s="500"/>
      <c r="F919" s="490"/>
      <c r="G919" s="602"/>
      <c r="H919" s="614"/>
      <c r="I919" s="1744"/>
      <c r="J919" s="531"/>
      <c r="K919" s="531"/>
      <c r="L919" s="531"/>
      <c r="M919" s="531"/>
      <c r="N919" s="531"/>
      <c r="O919" s="531"/>
      <c r="P919" s="343"/>
      <c r="Q919" s="211"/>
    </row>
    <row r="920" spans="2:17" s="527" customFormat="1" ht="13.5" x14ac:dyDescent="0.25">
      <c r="B920" s="518"/>
      <c r="C920" s="22" t="s">
        <v>796</v>
      </c>
      <c r="D920" s="257"/>
      <c r="E920" s="2207" t="s">
        <v>44</v>
      </c>
      <c r="F920" s="2208"/>
      <c r="G920" s="632"/>
      <c r="H920" s="614"/>
      <c r="I920" s="531"/>
      <c r="J920" s="531"/>
      <c r="K920" s="531"/>
      <c r="L920" s="531"/>
      <c r="M920" s="531"/>
      <c r="N920" s="531"/>
      <c r="O920" s="531"/>
      <c r="P920" s="343" t="s">
        <v>319</v>
      </c>
      <c r="Q920" s="211" t="s">
        <v>319</v>
      </c>
    </row>
    <row r="921" spans="2:17" s="527" customFormat="1" ht="13.5" x14ac:dyDescent="0.25">
      <c r="B921" s="518"/>
      <c r="C921" s="22" t="s">
        <v>807</v>
      </c>
      <c r="D921" s="257"/>
      <c r="E921" s="596" t="s">
        <v>46</v>
      </c>
      <c r="F921" s="493" t="s">
        <v>718</v>
      </c>
      <c r="G921" s="257"/>
      <c r="H921" s="614"/>
      <c r="I921" s="531"/>
      <c r="J921" s="531"/>
      <c r="K921" s="531"/>
      <c r="L921" s="531"/>
      <c r="M921" s="531"/>
      <c r="N921" s="531"/>
      <c r="O921" s="531"/>
      <c r="P921" s="343" t="s">
        <v>321</v>
      </c>
      <c r="Q921" s="211" t="s">
        <v>321</v>
      </c>
    </row>
    <row r="922" spans="2:17" s="527" customFormat="1" ht="13.5" x14ac:dyDescent="0.25">
      <c r="B922" s="518"/>
      <c r="C922" s="550">
        <v>60</v>
      </c>
      <c r="D922" s="257"/>
      <c r="E922" s="596"/>
      <c r="F922" s="493" t="s">
        <v>719</v>
      </c>
      <c r="G922" s="257"/>
      <c r="H922" s="614"/>
      <c r="I922" s="531"/>
      <c r="J922" s="531"/>
      <c r="K922" s="531"/>
      <c r="L922" s="531"/>
      <c r="M922" s="531"/>
      <c r="N922" s="531"/>
      <c r="O922" s="531"/>
      <c r="P922" s="340" t="s">
        <v>322</v>
      </c>
      <c r="Q922" s="200" t="s">
        <v>322</v>
      </c>
    </row>
    <row r="923" spans="2:17" s="527" customFormat="1" ht="13.5" x14ac:dyDescent="0.25">
      <c r="B923" s="518"/>
      <c r="C923" s="22" t="s">
        <v>808</v>
      </c>
      <c r="D923" s="257"/>
      <c r="E923" s="596"/>
      <c r="F923" s="493"/>
      <c r="G923" s="257"/>
      <c r="H923" s="614"/>
      <c r="I923" s="531"/>
      <c r="J923" s="531"/>
      <c r="K923" s="645"/>
      <c r="L923" s="531"/>
      <c r="M923" s="531"/>
      <c r="N923" s="531"/>
      <c r="O923" s="531"/>
      <c r="P923" s="343"/>
      <c r="Q923" s="211"/>
    </row>
    <row r="924" spans="2:17" s="527" customFormat="1" ht="13.5" x14ac:dyDescent="0.25">
      <c r="B924" s="518"/>
      <c r="C924" s="22" t="s">
        <v>809</v>
      </c>
      <c r="D924" s="257"/>
      <c r="E924" s="596"/>
      <c r="F924" s="493"/>
      <c r="G924" s="257"/>
      <c r="H924" s="614"/>
      <c r="I924" s="1749"/>
      <c r="J924" s="531"/>
      <c r="K924" s="645"/>
      <c r="L924" s="645"/>
      <c r="M924" s="645"/>
      <c r="N924" s="531"/>
      <c r="O924" s="531"/>
      <c r="P924" s="340"/>
      <c r="Q924" s="200"/>
    </row>
    <row r="925" spans="2:17" s="527" customFormat="1" ht="13.5" x14ac:dyDescent="0.25">
      <c r="B925" s="539"/>
      <c r="C925" s="540"/>
      <c r="D925" s="297"/>
      <c r="E925" s="593"/>
      <c r="F925" s="495"/>
      <c r="G925" s="542"/>
      <c r="H925" s="658"/>
      <c r="I925" s="1745"/>
      <c r="J925" s="545"/>
      <c r="K925" s="546"/>
      <c r="L925" s="545"/>
      <c r="M925" s="545"/>
      <c r="N925" s="545"/>
      <c r="O925" s="545"/>
      <c r="P925" s="545"/>
      <c r="Q925" s="545"/>
    </row>
    <row r="926" spans="2:17" s="527" customFormat="1" ht="13.5" x14ac:dyDescent="0.25">
      <c r="B926" s="553" t="s">
        <v>810</v>
      </c>
      <c r="C926" s="624" t="s">
        <v>812</v>
      </c>
      <c r="D926" s="637"/>
      <c r="E926" s="501" t="s">
        <v>27</v>
      </c>
      <c r="F926" s="521" t="s">
        <v>813</v>
      </c>
      <c r="G926" s="638"/>
      <c r="H926" s="613"/>
      <c r="I926" s="574"/>
      <c r="J926" s="575" t="s">
        <v>29</v>
      </c>
      <c r="K926" s="641" t="s">
        <v>30</v>
      </c>
      <c r="L926" s="639" t="s">
        <v>30</v>
      </c>
      <c r="M926" s="558" t="s">
        <v>30</v>
      </c>
      <c r="N926" s="187" t="s">
        <v>53</v>
      </c>
      <c r="O926" s="659" t="s">
        <v>32</v>
      </c>
      <c r="P926" s="559"/>
      <c r="Q926" s="640"/>
    </row>
    <row r="927" spans="2:17" s="527" customFormat="1" x14ac:dyDescent="0.25">
      <c r="B927" s="518"/>
      <c r="C927" s="22" t="s">
        <v>814</v>
      </c>
      <c r="D927" s="585"/>
      <c r="E927" s="500"/>
      <c r="F927" s="493" t="s">
        <v>815</v>
      </c>
      <c r="G927" s="257"/>
      <c r="H927" s="614"/>
      <c r="I927" s="1749"/>
      <c r="J927" s="493"/>
      <c r="K927" s="493"/>
      <c r="L927" s="22"/>
      <c r="M927" s="23"/>
      <c r="N927" s="199" t="s">
        <v>59</v>
      </c>
      <c r="O927" s="248" t="s">
        <v>2232</v>
      </c>
      <c r="P927" s="531"/>
      <c r="Q927" s="524"/>
    </row>
    <row r="928" spans="2:17" s="527" customFormat="1" ht="13.5" x14ac:dyDescent="0.25">
      <c r="B928" s="518"/>
      <c r="C928" s="22" t="s">
        <v>816</v>
      </c>
      <c r="D928" s="257"/>
      <c r="E928" s="44"/>
      <c r="F928" s="493" t="s">
        <v>817</v>
      </c>
      <c r="G928" s="257"/>
      <c r="H928" s="614"/>
      <c r="I928" s="1749"/>
      <c r="J928" s="257"/>
      <c r="K928" s="531"/>
      <c r="L928" s="596"/>
      <c r="M928" s="524"/>
      <c r="N928" s="205" t="s">
        <v>2221</v>
      </c>
      <c r="O928" s="196" t="s">
        <v>2233</v>
      </c>
      <c r="P928" s="531"/>
      <c r="Q928" s="524"/>
    </row>
    <row r="929" spans="2:17" s="527" customFormat="1" ht="13.5" x14ac:dyDescent="0.25">
      <c r="B929" s="518"/>
      <c r="C929" s="22"/>
      <c r="D929" s="257"/>
      <c r="E929" s="500" t="s">
        <v>33</v>
      </c>
      <c r="F929" s="493" t="s">
        <v>818</v>
      </c>
      <c r="G929" s="257"/>
      <c r="H929" s="648"/>
      <c r="I929" s="648"/>
      <c r="J929" s="257"/>
      <c r="K929" s="257"/>
      <c r="L929" s="596"/>
      <c r="M929" s="524"/>
      <c r="N929" s="785" t="s">
        <v>2222</v>
      </c>
      <c r="O929" s="783"/>
      <c r="P929" s="531"/>
      <c r="Q929" s="524"/>
    </row>
    <row r="930" spans="2:17" s="527" customFormat="1" ht="13.5" x14ac:dyDescent="0.25">
      <c r="B930" s="539"/>
      <c r="C930" s="368"/>
      <c r="D930" s="297"/>
      <c r="E930" s="611"/>
      <c r="F930" s="495" t="s">
        <v>819</v>
      </c>
      <c r="G930" s="297"/>
      <c r="H930" s="658"/>
      <c r="I930" s="658"/>
      <c r="J930" s="297"/>
      <c r="K930" s="297"/>
      <c r="L930" s="593"/>
      <c r="M930" s="545"/>
      <c r="N930" s="1925"/>
      <c r="O930" s="546"/>
      <c r="P930" s="546"/>
      <c r="Q930" s="545"/>
    </row>
    <row r="931" spans="2:17" s="527" customFormat="1" ht="13.5" x14ac:dyDescent="0.25">
      <c r="B931" s="518"/>
      <c r="C931" s="584" t="s">
        <v>37</v>
      </c>
      <c r="D931" s="257"/>
      <c r="E931" s="596" t="s">
        <v>36</v>
      </c>
      <c r="F931" s="493" t="s">
        <v>1843</v>
      </c>
      <c r="G931" s="602"/>
      <c r="H931" s="648">
        <f>+I931/3850</f>
        <v>0.11402597402597403</v>
      </c>
      <c r="I931" s="1760">
        <v>439</v>
      </c>
      <c r="J931" s="531"/>
      <c r="K931" s="531"/>
      <c r="L931" s="610"/>
      <c r="M931" s="537"/>
      <c r="N931" s="538"/>
      <c r="O931" s="531"/>
      <c r="P931" s="531"/>
      <c r="Q931" s="23"/>
    </row>
    <row r="932" spans="2:17" s="527" customFormat="1" ht="13.5" x14ac:dyDescent="0.25">
      <c r="B932" s="518"/>
      <c r="C932" s="22" t="s">
        <v>1684</v>
      </c>
      <c r="D932" s="257"/>
      <c r="E932" s="44"/>
      <c r="F932" s="493"/>
      <c r="G932" s="632"/>
      <c r="H932" s="614"/>
      <c r="I932" s="1749"/>
      <c r="J932" s="531"/>
      <c r="K932" s="531"/>
      <c r="L932" s="596"/>
      <c r="M932" s="524"/>
      <c r="N932" s="531"/>
      <c r="O932" s="531"/>
      <c r="P932" s="343"/>
      <c r="Q932" s="211"/>
    </row>
    <row r="933" spans="2:17" s="527" customFormat="1" ht="13.5" x14ac:dyDescent="0.25">
      <c r="B933" s="518"/>
      <c r="C933" s="22" t="s">
        <v>820</v>
      </c>
      <c r="D933" s="257"/>
      <c r="E933" s="44"/>
      <c r="F933" s="493"/>
      <c r="G933" s="634"/>
      <c r="H933" s="648"/>
      <c r="I933" s="1744"/>
      <c r="J933" s="531"/>
      <c r="K933" s="531"/>
      <c r="L933" s="596"/>
      <c r="M933" s="524"/>
      <c r="N933" s="531"/>
      <c r="O933" s="531"/>
      <c r="P933" s="615"/>
      <c r="Q933" s="197"/>
    </row>
    <row r="934" spans="2:17" s="527" customFormat="1" ht="13.5" x14ac:dyDescent="0.25">
      <c r="B934" s="518"/>
      <c r="C934" s="22" t="s">
        <v>821</v>
      </c>
      <c r="D934" s="257"/>
      <c r="E934" s="596"/>
      <c r="F934" s="490"/>
      <c r="G934" s="617"/>
      <c r="H934" s="1758"/>
      <c r="I934" s="1758"/>
      <c r="J934" s="531"/>
      <c r="K934" s="531"/>
      <c r="L934" s="596"/>
      <c r="M934" s="524"/>
      <c r="N934" s="531"/>
      <c r="O934" s="531"/>
      <c r="P934" s="340"/>
      <c r="Q934" s="200"/>
    </row>
    <row r="935" spans="2:17" s="527" customFormat="1" ht="13.5" x14ac:dyDescent="0.25">
      <c r="B935" s="518"/>
      <c r="C935" s="22" t="s">
        <v>822</v>
      </c>
      <c r="D935" s="257"/>
      <c r="E935" s="596"/>
      <c r="F935" s="493"/>
      <c r="G935" s="617"/>
      <c r="H935" s="1758"/>
      <c r="I935" s="1758"/>
      <c r="J935" s="531"/>
      <c r="K935" s="531"/>
      <c r="L935" s="596"/>
      <c r="M935" s="524"/>
      <c r="N935" s="531"/>
      <c r="O935" s="531"/>
      <c r="P935" s="343"/>
      <c r="Q935" s="211"/>
    </row>
    <row r="936" spans="2:17" s="527" customFormat="1" ht="13.5" x14ac:dyDescent="0.25">
      <c r="B936" s="518"/>
      <c r="C936" s="22" t="s">
        <v>823</v>
      </c>
      <c r="D936" s="257"/>
      <c r="E936" s="596"/>
      <c r="F936" s="493"/>
      <c r="G936" s="617"/>
      <c r="H936" s="1758"/>
      <c r="I936" s="1758"/>
      <c r="J936" s="531"/>
      <c r="K936" s="531"/>
      <c r="L936" s="596"/>
      <c r="M936" s="524"/>
      <c r="N936" s="531"/>
      <c r="O936" s="531"/>
      <c r="P936" s="343"/>
      <c r="Q936" s="211"/>
    </row>
    <row r="937" spans="2:17" s="527" customFormat="1" ht="13.5" x14ac:dyDescent="0.25">
      <c r="B937" s="518"/>
      <c r="C937" s="22" t="s">
        <v>644</v>
      </c>
      <c r="D937" s="257"/>
      <c r="E937" s="528"/>
      <c r="F937" s="493"/>
      <c r="G937" s="529"/>
      <c r="H937" s="648"/>
      <c r="I937" s="1744"/>
      <c r="J937" s="531"/>
      <c r="K937" s="645"/>
      <c r="L937" s="596"/>
      <c r="M937" s="524"/>
      <c r="N937" s="531"/>
      <c r="O937" s="531"/>
      <c r="P937" s="661"/>
      <c r="Q937" s="197"/>
    </row>
    <row r="938" spans="2:17" s="527" customFormat="1" ht="13.5" x14ac:dyDescent="0.25">
      <c r="B938" s="518"/>
      <c r="C938" s="219" t="s">
        <v>556</v>
      </c>
      <c r="D938" s="257"/>
      <c r="E938" s="528"/>
      <c r="F938" s="493"/>
      <c r="G938" s="257"/>
      <c r="H938" s="614"/>
      <c r="I938" s="1749"/>
      <c r="J938" s="531"/>
      <c r="K938" s="645"/>
      <c r="L938" s="610"/>
      <c r="M938" s="537"/>
      <c r="N938" s="531"/>
      <c r="O938" s="531"/>
      <c r="P938" s="340"/>
      <c r="Q938" s="200"/>
    </row>
    <row r="939" spans="2:17" s="527" customFormat="1" ht="13.5" x14ac:dyDescent="0.25">
      <c r="B939" s="518"/>
      <c r="C939" s="22" t="s">
        <v>462</v>
      </c>
      <c r="D939" s="257"/>
      <c r="E939" s="596"/>
      <c r="F939" s="493"/>
      <c r="G939" s="257"/>
      <c r="H939" s="614"/>
      <c r="I939" s="1749"/>
      <c r="J939" s="531"/>
      <c r="K939" s="531"/>
      <c r="L939" s="596"/>
      <c r="M939" s="524"/>
      <c r="N939" s="531"/>
      <c r="O939" s="531"/>
      <c r="P939" s="531"/>
      <c r="Q939" s="524"/>
    </row>
    <row r="940" spans="2:17" s="527" customFormat="1" ht="13.5" x14ac:dyDescent="0.25">
      <c r="B940" s="662"/>
      <c r="C940" s="296"/>
      <c r="D940" s="297"/>
      <c r="E940" s="541"/>
      <c r="F940" s="495"/>
      <c r="G940" s="542"/>
      <c r="H940" s="658"/>
      <c r="I940" s="1745"/>
      <c r="J940" s="545"/>
      <c r="K940" s="545"/>
      <c r="L940" s="545"/>
      <c r="M940" s="545"/>
      <c r="N940" s="545"/>
      <c r="O940" s="545"/>
      <c r="P940" s="545"/>
      <c r="Q940" s="545"/>
    </row>
    <row r="941" spans="2:17" s="527" customFormat="1" ht="13.5" x14ac:dyDescent="0.25">
      <c r="B941" s="553" t="s">
        <v>811</v>
      </c>
      <c r="C941" s="624" t="s">
        <v>825</v>
      </c>
      <c r="D941" s="637"/>
      <c r="E941" s="501" t="s">
        <v>27</v>
      </c>
      <c r="F941" s="521" t="s">
        <v>813</v>
      </c>
      <c r="G941" s="572"/>
      <c r="H941" s="573"/>
      <c r="I941" s="574"/>
      <c r="J941" s="575" t="s">
        <v>30</v>
      </c>
      <c r="K941" s="559" t="s">
        <v>29</v>
      </c>
      <c r="L941" s="575" t="s">
        <v>30</v>
      </c>
      <c r="M941" s="625">
        <v>15</v>
      </c>
      <c r="N941" s="187" t="s">
        <v>53</v>
      </c>
      <c r="O941" s="659" t="s">
        <v>32</v>
      </c>
      <c r="P941" s="187" t="s">
        <v>32</v>
      </c>
      <c r="Q941" s="187" t="s">
        <v>316</v>
      </c>
    </row>
    <row r="942" spans="2:17" s="527" customFormat="1" ht="13.5" customHeight="1" x14ac:dyDescent="0.3">
      <c r="B942" s="518"/>
      <c r="C942" s="492" t="s">
        <v>826</v>
      </c>
      <c r="D942" s="585"/>
      <c r="E942" s="500"/>
      <c r="F942" s="493" t="s">
        <v>815</v>
      </c>
      <c r="G942" s="257"/>
      <c r="H942" s="614"/>
      <c r="I942" s="1749"/>
      <c r="J942" s="644"/>
      <c r="K942" s="531"/>
      <c r="L942" s="644"/>
      <c r="M942" s="663"/>
      <c r="N942" s="199" t="s">
        <v>59</v>
      </c>
      <c r="O942" s="248" t="s">
        <v>2232</v>
      </c>
      <c r="P942" s="248" t="s">
        <v>2232</v>
      </c>
      <c r="Q942" s="774" t="s">
        <v>2234</v>
      </c>
    </row>
    <row r="943" spans="2:17" s="527" customFormat="1" ht="13.5" x14ac:dyDescent="0.25">
      <c r="B943" s="518"/>
      <c r="C943" s="22" t="s">
        <v>827</v>
      </c>
      <c r="D943" s="257"/>
      <c r="E943" s="44"/>
      <c r="F943" s="493" t="s">
        <v>817</v>
      </c>
      <c r="G943" s="257"/>
      <c r="H943" s="614"/>
      <c r="I943" s="1749"/>
      <c r="J943" s="257"/>
      <c r="K943" s="257"/>
      <c r="L943" s="257"/>
      <c r="M943" s="367"/>
      <c r="N943" s="205" t="s">
        <v>2221</v>
      </c>
      <c r="O943" s="196" t="s">
        <v>2233</v>
      </c>
      <c r="P943" s="196" t="s">
        <v>2233</v>
      </c>
      <c r="Q943" s="783" t="s">
        <v>2235</v>
      </c>
    </row>
    <row r="944" spans="2:17" s="527" customFormat="1" ht="13.5" x14ac:dyDescent="0.25">
      <c r="B944" s="518"/>
      <c r="C944" s="22" t="s">
        <v>828</v>
      </c>
      <c r="D944" s="257"/>
      <c r="E944" s="500" t="s">
        <v>33</v>
      </c>
      <c r="F944" s="243" t="s">
        <v>829</v>
      </c>
      <c r="G944" s="257"/>
      <c r="H944" s="648"/>
      <c r="I944" s="648"/>
      <c r="J944" s="531"/>
      <c r="K944" s="531"/>
      <c r="L944" s="531"/>
      <c r="M944" s="596"/>
      <c r="N944" s="785" t="s">
        <v>2222</v>
      </c>
      <c r="O944" s="783"/>
      <c r="P944" s="783"/>
      <c r="Q944" s="211"/>
    </row>
    <row r="945" spans="2:17" s="527" customFormat="1" ht="13.5" x14ac:dyDescent="0.25">
      <c r="B945" s="518"/>
      <c r="C945" s="584" t="s">
        <v>37</v>
      </c>
      <c r="D945" s="257"/>
      <c r="E945" s="500"/>
      <c r="F945" s="493" t="s">
        <v>819</v>
      </c>
      <c r="G945" s="257"/>
      <c r="H945" s="648"/>
      <c r="I945" s="648"/>
      <c r="J945" s="531"/>
      <c r="K945" s="257"/>
      <c r="L945" s="531"/>
      <c r="M945" s="596"/>
      <c r="N945" s="524"/>
      <c r="O945" s="531"/>
      <c r="P945" s="211" t="s">
        <v>240</v>
      </c>
      <c r="Q945" s="211" t="s">
        <v>240</v>
      </c>
    </row>
    <row r="946" spans="2:17" s="527" customFormat="1" ht="13.5" x14ac:dyDescent="0.25">
      <c r="B946" s="518"/>
      <c r="C946" s="219" t="s">
        <v>1684</v>
      </c>
      <c r="D946" s="664"/>
      <c r="E946" s="528" t="s">
        <v>36</v>
      </c>
      <c r="F946" s="493" t="s">
        <v>1843</v>
      </c>
      <c r="G946" s="257"/>
      <c r="H946" s="648">
        <f>+I946/3850</f>
        <v>0.1337142857142857</v>
      </c>
      <c r="I946" s="1760">
        <v>514.79999999999995</v>
      </c>
      <c r="J946" s="531"/>
      <c r="K946" s="531"/>
      <c r="L946" s="531"/>
      <c r="M946" s="596"/>
      <c r="N946" s="524"/>
      <c r="O946" s="531"/>
      <c r="P946" s="197" t="s">
        <v>243</v>
      </c>
      <c r="Q946" s="197" t="s">
        <v>243</v>
      </c>
    </row>
    <row r="947" spans="2:17" s="527" customFormat="1" ht="13.5" x14ac:dyDescent="0.25">
      <c r="B947" s="518"/>
      <c r="C947" s="219" t="s">
        <v>830</v>
      </c>
      <c r="D947" s="664"/>
      <c r="E947" s="528"/>
      <c r="F947" s="493"/>
      <c r="G947" s="602"/>
      <c r="H947" s="648"/>
      <c r="I947" s="1760"/>
      <c r="J947" s="531"/>
      <c r="K947" s="531"/>
      <c r="L947" s="531"/>
      <c r="M947" s="596"/>
      <c r="N947" s="524"/>
      <c r="O947" s="531"/>
      <c r="P947" s="200" t="s">
        <v>42</v>
      </c>
      <c r="Q947" s="200" t="s">
        <v>42</v>
      </c>
    </row>
    <row r="948" spans="2:17" s="527" customFormat="1" ht="13.5" x14ac:dyDescent="0.25">
      <c r="B948" s="518"/>
      <c r="C948" s="219" t="s">
        <v>821</v>
      </c>
      <c r="D948" s="257"/>
      <c r="E948" s="44"/>
      <c r="F948" s="493"/>
      <c r="G948" s="665"/>
      <c r="H948" s="614"/>
      <c r="I948" s="1749"/>
      <c r="J948" s="531"/>
      <c r="K948" s="531"/>
      <c r="L948" s="531"/>
      <c r="M948" s="596"/>
      <c r="N948" s="524"/>
      <c r="O948" s="531"/>
      <c r="P948" s="211"/>
      <c r="Q948" s="211"/>
    </row>
    <row r="949" spans="2:17" s="527" customFormat="1" ht="13.5" x14ac:dyDescent="0.25">
      <c r="B949" s="518"/>
      <c r="C949" s="219" t="s">
        <v>831</v>
      </c>
      <c r="D949" s="257"/>
      <c r="E949" s="596"/>
      <c r="F949" s="490"/>
      <c r="G949" s="257"/>
      <c r="H949" s="614"/>
      <c r="I949" s="1749"/>
      <c r="J949" s="531"/>
      <c r="K949" s="531"/>
      <c r="L949" s="531"/>
      <c r="M949" s="596"/>
      <c r="N949" s="524"/>
      <c r="O949" s="531"/>
      <c r="P949" s="211" t="s">
        <v>319</v>
      </c>
      <c r="Q949" s="211" t="s">
        <v>319</v>
      </c>
    </row>
    <row r="950" spans="2:17" s="527" customFormat="1" ht="13.5" x14ac:dyDescent="0.25">
      <c r="B950" s="518"/>
      <c r="C950" s="219" t="s">
        <v>832</v>
      </c>
      <c r="D950" s="257"/>
      <c r="E950" s="596"/>
      <c r="F950" s="490"/>
      <c r="G950" s="257"/>
      <c r="H950" s="614"/>
      <c r="I950" s="1749"/>
      <c r="J950" s="531"/>
      <c r="K950" s="531"/>
      <c r="L950" s="531"/>
      <c r="M950" s="596"/>
      <c r="N950" s="524"/>
      <c r="O950" s="531"/>
      <c r="P950" s="197" t="s">
        <v>321</v>
      </c>
      <c r="Q950" s="197" t="s">
        <v>321</v>
      </c>
    </row>
    <row r="951" spans="2:17" s="527" customFormat="1" ht="13.5" x14ac:dyDescent="0.25">
      <c r="B951" s="518"/>
      <c r="C951" s="219" t="s">
        <v>644</v>
      </c>
      <c r="D951" s="257"/>
      <c r="E951" s="596"/>
      <c r="F951" s="493"/>
      <c r="G951" s="257"/>
      <c r="H951" s="614"/>
      <c r="I951" s="1749"/>
      <c r="J951" s="531"/>
      <c r="K951" s="531"/>
      <c r="L951" s="531"/>
      <c r="M951" s="596"/>
      <c r="N951" s="524"/>
      <c r="O951" s="531"/>
      <c r="P951" s="200" t="s">
        <v>322</v>
      </c>
      <c r="Q951" s="200" t="s">
        <v>322</v>
      </c>
    </row>
    <row r="952" spans="2:17" s="527" customFormat="1" x14ac:dyDescent="0.25">
      <c r="B952" s="518"/>
      <c r="C952" s="219" t="s">
        <v>462</v>
      </c>
      <c r="D952" s="257"/>
      <c r="E952" s="666"/>
      <c r="F952" s="493"/>
      <c r="G952" s="367"/>
      <c r="H952" s="648"/>
      <c r="I952" s="1749"/>
      <c r="J952" s="531"/>
      <c r="K952" s="531"/>
      <c r="L952" s="531"/>
      <c r="M952" s="596"/>
      <c r="N952" s="529"/>
      <c r="O952" s="531"/>
      <c r="P952" s="531"/>
      <c r="Q952" s="524"/>
    </row>
    <row r="953" spans="2:17" s="527" customFormat="1" ht="12" customHeight="1" x14ac:dyDescent="0.2">
      <c r="B953" s="518"/>
      <c r="C953" s="258"/>
      <c r="D953" s="257"/>
      <c r="E953" s="548"/>
      <c r="F953" s="257"/>
      <c r="G953" s="257"/>
      <c r="H953" s="614"/>
      <c r="I953" s="1749"/>
      <c r="J953" s="531"/>
      <c r="K953" s="531"/>
      <c r="L953" s="531"/>
      <c r="M953" s="596"/>
      <c r="N953" s="529"/>
      <c r="O953" s="531"/>
      <c r="P953" s="531"/>
      <c r="Q953" s="524"/>
    </row>
    <row r="954" spans="2:17" s="527" customFormat="1" ht="12" customHeight="1" x14ac:dyDescent="0.2">
      <c r="B954" s="539"/>
      <c r="C954" s="434"/>
      <c r="D954" s="297"/>
      <c r="E954" s="612"/>
      <c r="F954" s="297"/>
      <c r="G954" s="297"/>
      <c r="H954" s="618"/>
      <c r="I954" s="1750"/>
      <c r="J954" s="546"/>
      <c r="K954" s="545"/>
      <c r="L954" s="545"/>
      <c r="M954" s="545"/>
      <c r="N954" s="542"/>
      <c r="O954" s="546"/>
      <c r="P954" s="546"/>
      <c r="Q954" s="545"/>
    </row>
    <row r="955" spans="2:17" s="527" customFormat="1" ht="13.5" x14ac:dyDescent="0.25">
      <c r="B955" s="553" t="s">
        <v>824</v>
      </c>
      <c r="C955" s="568" t="s">
        <v>834</v>
      </c>
      <c r="D955" s="637"/>
      <c r="E955" s="501" t="s">
        <v>27</v>
      </c>
      <c r="F955" s="521" t="s">
        <v>813</v>
      </c>
      <c r="G955" s="572"/>
      <c r="H955" s="573"/>
      <c r="I955" s="574"/>
      <c r="J955" s="575" t="s">
        <v>30</v>
      </c>
      <c r="K955" s="559" t="s">
        <v>29</v>
      </c>
      <c r="L955" s="639" t="s">
        <v>30</v>
      </c>
      <c r="M955" s="640">
        <v>25</v>
      </c>
      <c r="N955" s="187" t="s">
        <v>53</v>
      </c>
      <c r="O955" s="376" t="s">
        <v>465</v>
      </c>
      <c r="P955" s="576" t="s">
        <v>465</v>
      </c>
      <c r="Q955" s="526" t="s">
        <v>465</v>
      </c>
    </row>
    <row r="956" spans="2:17" s="527" customFormat="1" ht="13.5" x14ac:dyDescent="0.25">
      <c r="B956" s="518"/>
      <c r="C956" s="547" t="s">
        <v>835</v>
      </c>
      <c r="D956" s="585"/>
      <c r="E956" s="500"/>
      <c r="F956" s="493" t="s">
        <v>836</v>
      </c>
      <c r="G956" s="257"/>
      <c r="H956" s="614"/>
      <c r="I956" s="1749"/>
      <c r="J956" s="644"/>
      <c r="K956" s="531"/>
      <c r="L956" s="663"/>
      <c r="M956" s="667"/>
      <c r="N956" s="199" t="s">
        <v>59</v>
      </c>
      <c r="O956" s="583" t="s">
        <v>467</v>
      </c>
      <c r="P956" s="583" t="s">
        <v>467</v>
      </c>
      <c r="Q956" s="524" t="s">
        <v>467</v>
      </c>
    </row>
    <row r="957" spans="2:17" s="527" customFormat="1" ht="13.5" x14ac:dyDescent="0.25">
      <c r="B957" s="518"/>
      <c r="C957" s="492" t="s">
        <v>837</v>
      </c>
      <c r="D957" s="257"/>
      <c r="E957" s="500"/>
      <c r="F957" s="493" t="s">
        <v>838</v>
      </c>
      <c r="G957" s="257"/>
      <c r="H957" s="614"/>
      <c r="I957" s="1749"/>
      <c r="J957" s="257"/>
      <c r="K957" s="257"/>
      <c r="L957" s="367"/>
      <c r="M957" s="529"/>
      <c r="N957" s="205" t="s">
        <v>2221</v>
      </c>
      <c r="O957" s="218" t="s">
        <v>468</v>
      </c>
      <c r="P957" s="531" t="s">
        <v>468</v>
      </c>
      <c r="Q957" s="524" t="s">
        <v>469</v>
      </c>
    </row>
    <row r="958" spans="2:17" s="527" customFormat="1" ht="13.5" x14ac:dyDescent="0.25">
      <c r="B958" s="518"/>
      <c r="C958" s="22" t="s">
        <v>839</v>
      </c>
      <c r="D958" s="257"/>
      <c r="E958" s="500" t="s">
        <v>33</v>
      </c>
      <c r="F958" s="243" t="s">
        <v>840</v>
      </c>
      <c r="G958" s="602"/>
      <c r="H958" s="648"/>
      <c r="I958" s="648"/>
      <c r="J958" s="531"/>
      <c r="K958" s="531"/>
      <c r="L958" s="596"/>
      <c r="M958" s="524"/>
      <c r="N958" s="785" t="s">
        <v>2222</v>
      </c>
      <c r="O958" s="531"/>
      <c r="P958" s="343"/>
      <c r="Q958" s="211" t="s">
        <v>470</v>
      </c>
    </row>
    <row r="959" spans="2:17" s="527" customFormat="1" ht="13.5" x14ac:dyDescent="0.25">
      <c r="B959" s="518"/>
      <c r="C959" s="22" t="s">
        <v>841</v>
      </c>
      <c r="D959" s="664"/>
      <c r="E959" s="500"/>
      <c r="F959" s="493" t="s">
        <v>842</v>
      </c>
      <c r="G959" s="602"/>
      <c r="H959" s="614"/>
      <c r="I959" s="1749"/>
      <c r="J959" s="531"/>
      <c r="K959" s="531"/>
      <c r="L959" s="596"/>
      <c r="M959" s="524"/>
      <c r="N959" s="531"/>
      <c r="O959" s="531"/>
      <c r="P959" s="615"/>
      <c r="Q959" s="197"/>
    </row>
    <row r="960" spans="2:17" s="527" customFormat="1" ht="13.5" x14ac:dyDescent="0.25">
      <c r="B960" s="518"/>
      <c r="C960" s="584" t="s">
        <v>37</v>
      </c>
      <c r="D960" s="664"/>
      <c r="E960" s="500" t="s">
        <v>36</v>
      </c>
      <c r="F960" s="493" t="s">
        <v>843</v>
      </c>
      <c r="G960" s="257"/>
      <c r="H960" s="648"/>
      <c r="I960" s="1760"/>
      <c r="J960" s="531"/>
      <c r="K960" s="531"/>
      <c r="L960" s="596"/>
      <c r="M960" s="524"/>
      <c r="N960" s="531"/>
      <c r="O960" s="531"/>
      <c r="P960" s="340" t="s">
        <v>240</v>
      </c>
      <c r="Q960" s="200" t="s">
        <v>240</v>
      </c>
    </row>
    <row r="961" spans="2:17" s="527" customFormat="1" ht="13.5" x14ac:dyDescent="0.25">
      <c r="B961" s="518"/>
      <c r="C961" s="219" t="s">
        <v>1684</v>
      </c>
      <c r="D961" s="664"/>
      <c r="E961" s="596" t="s">
        <v>39</v>
      </c>
      <c r="F961" s="493" t="s">
        <v>844</v>
      </c>
      <c r="G961" s="257"/>
      <c r="H961" s="648"/>
      <c r="I961" s="1760"/>
      <c r="J961" s="531"/>
      <c r="K961" s="531"/>
      <c r="L961" s="596"/>
      <c r="M961" s="524"/>
      <c r="N961" s="531"/>
      <c r="O961" s="531"/>
      <c r="P961" s="343" t="s">
        <v>243</v>
      </c>
      <c r="Q961" s="211" t="s">
        <v>243</v>
      </c>
    </row>
    <row r="962" spans="2:17" s="527" customFormat="1" ht="13.5" x14ac:dyDescent="0.25">
      <c r="B962" s="518"/>
      <c r="C962" s="219" t="s">
        <v>845</v>
      </c>
      <c r="D962" s="664"/>
      <c r="E962" s="44" t="s">
        <v>141</v>
      </c>
      <c r="F962" s="493" t="s">
        <v>1843</v>
      </c>
      <c r="G962" s="257"/>
      <c r="H962" s="648">
        <f>+I962/3850</f>
        <v>0.20389610389610391</v>
      </c>
      <c r="I962" s="1760">
        <v>785</v>
      </c>
      <c r="J962" s="531"/>
      <c r="K962" s="531"/>
      <c r="L962" s="596"/>
      <c r="M962" s="524"/>
      <c r="N962" s="531"/>
      <c r="O962" s="531"/>
      <c r="P962" s="615" t="s">
        <v>42</v>
      </c>
      <c r="Q962" s="197" t="s">
        <v>42</v>
      </c>
    </row>
    <row r="963" spans="2:17" s="527" customFormat="1" ht="13.5" x14ac:dyDescent="0.25">
      <c r="B963" s="518"/>
      <c r="C963" s="219" t="s">
        <v>846</v>
      </c>
      <c r="D963" s="257"/>
      <c r="E963" s="44"/>
      <c r="F963" s="493"/>
      <c r="G963" s="257"/>
      <c r="H963" s="648"/>
      <c r="I963" s="1760"/>
      <c r="J963" s="531"/>
      <c r="K963" s="531"/>
      <c r="L963" s="596"/>
      <c r="M963" s="524"/>
      <c r="N963" s="257"/>
      <c r="O963" s="531"/>
      <c r="P963" s="340"/>
      <c r="Q963" s="200"/>
    </row>
    <row r="964" spans="2:17" s="527" customFormat="1" ht="13.5" x14ac:dyDescent="0.25">
      <c r="B964" s="518"/>
      <c r="C964" s="219" t="s">
        <v>847</v>
      </c>
      <c r="D964" s="257"/>
      <c r="E964" s="44"/>
      <c r="F964" s="493"/>
      <c r="G964" s="257"/>
      <c r="H964" s="648"/>
      <c r="I964" s="1760"/>
      <c r="J964" s="531"/>
      <c r="K964" s="531"/>
      <c r="L964" s="596"/>
      <c r="M964" s="524"/>
      <c r="N964" s="257"/>
      <c r="O964" s="531"/>
      <c r="P964" s="340" t="s">
        <v>319</v>
      </c>
      <c r="Q964" s="200" t="s">
        <v>319</v>
      </c>
    </row>
    <row r="965" spans="2:17" s="527" customFormat="1" ht="13.5" x14ac:dyDescent="0.25">
      <c r="B965" s="518"/>
      <c r="C965" s="219" t="s">
        <v>644</v>
      </c>
      <c r="D965" s="367"/>
      <c r="E965" s="284"/>
      <c r="F965" s="22"/>
      <c r="G965" s="529"/>
      <c r="H965" s="1761"/>
      <c r="I965" s="1744"/>
      <c r="J965" s="596"/>
      <c r="K965" s="528"/>
      <c r="L965" s="528"/>
      <c r="M965" s="528"/>
      <c r="N965" s="258"/>
      <c r="O965" s="528"/>
      <c r="P965" s="524" t="s">
        <v>321</v>
      </c>
      <c r="Q965" s="524" t="s">
        <v>321</v>
      </c>
    </row>
    <row r="966" spans="2:17" s="527" customFormat="1" ht="13.5" x14ac:dyDescent="0.25">
      <c r="B966" s="518"/>
      <c r="C966" s="219" t="s">
        <v>556</v>
      </c>
      <c r="D966" s="257"/>
      <c r="E966" s="44"/>
      <c r="F966" s="493"/>
      <c r="G966" s="257"/>
      <c r="H966" s="614"/>
      <c r="I966" s="1749"/>
      <c r="J966" s="531"/>
      <c r="K966" s="531"/>
      <c r="L966" s="596"/>
      <c r="M966" s="524"/>
      <c r="N966" s="257"/>
      <c r="O966" s="257"/>
      <c r="P966" s="528" t="s">
        <v>322</v>
      </c>
      <c r="Q966" s="524" t="s">
        <v>322</v>
      </c>
    </row>
    <row r="967" spans="2:17" s="527" customFormat="1" ht="13.5" x14ac:dyDescent="0.25">
      <c r="B967" s="518"/>
      <c r="C967" s="219" t="s">
        <v>462</v>
      </c>
      <c r="D967" s="257"/>
      <c r="E967" s="596"/>
      <c r="F967" s="490"/>
      <c r="G967" s="257"/>
      <c r="H967" s="614"/>
      <c r="I967" s="1749"/>
      <c r="J967" s="531"/>
      <c r="K967" s="531"/>
      <c r="L967" s="596"/>
      <c r="M967" s="524"/>
      <c r="N967" s="257"/>
      <c r="O967" s="257"/>
      <c r="P967" s="531"/>
      <c r="Q967" s="524"/>
    </row>
    <row r="968" spans="2:17" s="527" customFormat="1" ht="13.5" x14ac:dyDescent="0.25">
      <c r="B968" s="539"/>
      <c r="C968" s="434"/>
      <c r="D968" s="297"/>
      <c r="E968" s="541"/>
      <c r="F968" s="495"/>
      <c r="G968" s="542"/>
      <c r="H968" s="1626"/>
      <c r="I968" s="1745"/>
      <c r="J968" s="545"/>
      <c r="K968" s="546"/>
      <c r="L968" s="593"/>
      <c r="M968" s="545"/>
      <c r="N968" s="546"/>
      <c r="O968" s="546"/>
      <c r="P968" s="546"/>
      <c r="Q968" s="545"/>
    </row>
    <row r="969" spans="2:17" s="527" customFormat="1" ht="13.5" x14ac:dyDescent="0.25">
      <c r="B969" s="553" t="s">
        <v>833</v>
      </c>
      <c r="C969" s="568" t="s">
        <v>849</v>
      </c>
      <c r="D969" s="569"/>
      <c r="E969" s="669" t="s">
        <v>27</v>
      </c>
      <c r="F969" s="521" t="s">
        <v>813</v>
      </c>
      <c r="G969" s="556"/>
      <c r="H969" s="670"/>
      <c r="I969" s="557"/>
      <c r="J969" s="558" t="s">
        <v>30</v>
      </c>
      <c r="K969" s="640" t="s">
        <v>29</v>
      </c>
      <c r="L969" s="558" t="s">
        <v>30</v>
      </c>
      <c r="M969" s="558">
        <v>5</v>
      </c>
      <c r="N969" s="187" t="s">
        <v>53</v>
      </c>
      <c r="O969" s="659" t="s">
        <v>32</v>
      </c>
      <c r="P969" s="187" t="s">
        <v>32</v>
      </c>
      <c r="Q969" s="187" t="s">
        <v>316</v>
      </c>
    </row>
    <row r="970" spans="2:17" s="527" customFormat="1" ht="13.5" x14ac:dyDescent="0.25">
      <c r="B970" s="518"/>
      <c r="C970" s="492" t="s">
        <v>850</v>
      </c>
      <c r="D970" s="519"/>
      <c r="E970" s="589"/>
      <c r="F970" s="493" t="s">
        <v>836</v>
      </c>
      <c r="G970" s="529"/>
      <c r="H970" s="1615"/>
      <c r="I970" s="1744"/>
      <c r="J970" s="524"/>
      <c r="K970" s="524"/>
      <c r="L970" s="524"/>
      <c r="M970" s="524"/>
      <c r="N970" s="199" t="s">
        <v>59</v>
      </c>
      <c r="O970" s="248" t="s">
        <v>2232</v>
      </c>
      <c r="P970" s="248" t="s">
        <v>2232</v>
      </c>
      <c r="Q970" s="774" t="s">
        <v>2234</v>
      </c>
    </row>
    <row r="971" spans="2:17" s="527" customFormat="1" ht="13.5" x14ac:dyDescent="0.25">
      <c r="B971" s="518"/>
      <c r="C971" s="492" t="s">
        <v>851</v>
      </c>
      <c r="D971" s="367"/>
      <c r="E971" s="284"/>
      <c r="F971" s="493" t="s">
        <v>838</v>
      </c>
      <c r="G971" s="529"/>
      <c r="H971" s="1615"/>
      <c r="I971" s="1744"/>
      <c r="J971" s="529"/>
      <c r="K971" s="529"/>
      <c r="L971" s="529"/>
      <c r="M971" s="529"/>
      <c r="N971" s="205" t="s">
        <v>2221</v>
      </c>
      <c r="O971" s="196" t="s">
        <v>2233</v>
      </c>
      <c r="P971" s="196" t="s">
        <v>2233</v>
      </c>
      <c r="Q971" s="783" t="s">
        <v>2235</v>
      </c>
    </row>
    <row r="972" spans="2:17" s="527" customFormat="1" ht="13.5" x14ac:dyDescent="0.25">
      <c r="B972" s="518"/>
      <c r="C972" s="22" t="s">
        <v>852</v>
      </c>
      <c r="D972" s="560"/>
      <c r="E972" s="589" t="s">
        <v>33</v>
      </c>
      <c r="F972" s="493" t="s">
        <v>853</v>
      </c>
      <c r="G972" s="654"/>
      <c r="H972" s="648"/>
      <c r="I972" s="1744"/>
      <c r="J972" s="524"/>
      <c r="K972" s="524"/>
      <c r="L972" s="524"/>
      <c r="M972" s="524"/>
      <c r="N972" s="785" t="s">
        <v>2222</v>
      </c>
      <c r="O972" s="783"/>
      <c r="P972" s="783"/>
      <c r="Q972" s="211"/>
    </row>
    <row r="973" spans="2:17" s="527" customFormat="1" ht="13.5" x14ac:dyDescent="0.25">
      <c r="B973" s="518"/>
      <c r="C973" s="22"/>
      <c r="D973" s="560"/>
      <c r="E973" s="589"/>
      <c r="F973" s="493" t="s">
        <v>842</v>
      </c>
      <c r="G973" s="654"/>
      <c r="H973" s="648"/>
      <c r="I973" s="1744"/>
      <c r="J973" s="524"/>
      <c r="K973" s="524"/>
      <c r="L973" s="524"/>
      <c r="M973" s="524"/>
      <c r="N973" s="524"/>
      <c r="O973" s="531"/>
      <c r="P973" s="211" t="s">
        <v>240</v>
      </c>
      <c r="Q973" s="211" t="s">
        <v>240</v>
      </c>
    </row>
    <row r="974" spans="2:17" s="527" customFormat="1" ht="13.5" x14ac:dyDescent="0.25">
      <c r="B974" s="518"/>
      <c r="C974" s="22"/>
      <c r="D974" s="560"/>
      <c r="E974" s="589" t="s">
        <v>36</v>
      </c>
      <c r="F974" s="493" t="s">
        <v>854</v>
      </c>
      <c r="G974" s="654"/>
      <c r="H974" s="648"/>
      <c r="I974" s="1744"/>
      <c r="J974" s="524"/>
      <c r="K974" s="524"/>
      <c r="L974" s="524"/>
      <c r="M974" s="524"/>
      <c r="N974" s="524"/>
      <c r="O974" s="531"/>
      <c r="P974" s="197" t="s">
        <v>243</v>
      </c>
      <c r="Q974" s="197" t="s">
        <v>243</v>
      </c>
    </row>
    <row r="975" spans="2:17" s="527" customFormat="1" ht="13.5" x14ac:dyDescent="0.25">
      <c r="B975" s="518"/>
      <c r="C975" s="584" t="s">
        <v>37</v>
      </c>
      <c r="D975" s="560"/>
      <c r="E975" s="589"/>
      <c r="F975" s="493" t="s">
        <v>855</v>
      </c>
      <c r="G975" s="654"/>
      <c r="H975" s="648"/>
      <c r="I975" s="1744"/>
      <c r="J975" s="524"/>
      <c r="K975" s="524"/>
      <c r="L975" s="524"/>
      <c r="M975" s="524"/>
      <c r="N975" s="524"/>
      <c r="O975" s="531"/>
      <c r="P975" s="200" t="s">
        <v>42</v>
      </c>
      <c r="Q975" s="200" t="s">
        <v>42</v>
      </c>
    </row>
    <row r="976" spans="2:17" s="527" customFormat="1" ht="13.5" x14ac:dyDescent="0.25">
      <c r="B976" s="518"/>
      <c r="C976" s="219" t="s">
        <v>1684</v>
      </c>
      <c r="D976" s="560"/>
      <c r="E976" s="528" t="s">
        <v>39</v>
      </c>
      <c r="F976" s="493" t="s">
        <v>753</v>
      </c>
      <c r="G976" s="654"/>
      <c r="H976" s="648"/>
      <c r="I976" s="1744"/>
      <c r="J976" s="524"/>
      <c r="K976" s="524"/>
      <c r="L976" s="524"/>
      <c r="M976" s="524"/>
      <c r="N976" s="524"/>
      <c r="O976" s="531"/>
      <c r="P976" s="211"/>
      <c r="Q976" s="211"/>
    </row>
    <row r="977" spans="2:17" s="527" customFormat="1" ht="13.5" x14ac:dyDescent="0.25">
      <c r="B977" s="518"/>
      <c r="C977" s="219" t="s">
        <v>845</v>
      </c>
      <c r="D977" s="257"/>
      <c r="E977" s="589" t="s">
        <v>141</v>
      </c>
      <c r="F977" s="493" t="s">
        <v>1843</v>
      </c>
      <c r="G977" s="529"/>
      <c r="H977" s="648">
        <f>+I977/3850</f>
        <v>0.11670129870129871</v>
      </c>
      <c r="I977" s="1760">
        <v>449.3</v>
      </c>
      <c r="J977" s="524"/>
      <c r="K977" s="524"/>
      <c r="L977" s="524"/>
      <c r="M977" s="524"/>
      <c r="N977" s="524"/>
      <c r="O977" s="531"/>
      <c r="P977" s="211" t="s">
        <v>319</v>
      </c>
      <c r="Q977" s="211" t="s">
        <v>319</v>
      </c>
    </row>
    <row r="978" spans="2:17" s="527" customFormat="1" ht="13.5" x14ac:dyDescent="0.25">
      <c r="B978" s="518"/>
      <c r="C978" s="219" t="s">
        <v>846</v>
      </c>
      <c r="D978" s="257"/>
      <c r="E978" s="589"/>
      <c r="F978" s="493"/>
      <c r="G978" s="529"/>
      <c r="H978" s="648"/>
      <c r="I978" s="1760"/>
      <c r="J978" s="524"/>
      <c r="K978" s="524"/>
      <c r="L978" s="524"/>
      <c r="M978" s="524"/>
      <c r="N978" s="524"/>
      <c r="O978" s="531"/>
      <c r="P978" s="197" t="s">
        <v>321</v>
      </c>
      <c r="Q978" s="197" t="s">
        <v>321</v>
      </c>
    </row>
    <row r="979" spans="2:17" s="527" customFormat="1" ht="13.5" x14ac:dyDescent="0.25">
      <c r="B979" s="518"/>
      <c r="C979" s="219" t="s">
        <v>856</v>
      </c>
      <c r="D979" s="257"/>
      <c r="E979" s="596"/>
      <c r="F979" s="493"/>
      <c r="G979" s="529"/>
      <c r="H979" s="648"/>
      <c r="I979" s="1744"/>
      <c r="J979" s="524"/>
      <c r="K979" s="524"/>
      <c r="L979" s="524"/>
      <c r="M979" s="524"/>
      <c r="N979" s="524"/>
      <c r="O979" s="531"/>
      <c r="P979" s="200" t="s">
        <v>322</v>
      </c>
      <c r="Q979" s="200" t="s">
        <v>322</v>
      </c>
    </row>
    <row r="980" spans="2:17" s="527" customFormat="1" ht="13.5" x14ac:dyDescent="0.25">
      <c r="B980" s="518"/>
      <c r="C980" s="219" t="s">
        <v>644</v>
      </c>
      <c r="D980" s="257"/>
      <c r="E980" s="596"/>
      <c r="F980" s="493"/>
      <c r="G980" s="529"/>
      <c r="H980" s="648"/>
      <c r="I980" s="1744"/>
      <c r="J980" s="524"/>
      <c r="K980" s="524"/>
      <c r="L980" s="524"/>
      <c r="M980" s="524"/>
      <c r="N980" s="531"/>
      <c r="O980" s="531"/>
      <c r="P980" s="617"/>
      <c r="Q980" s="617"/>
    </row>
    <row r="981" spans="2:17" s="527" customFormat="1" ht="13.5" x14ac:dyDescent="0.25">
      <c r="B981" s="518"/>
      <c r="C981" s="219" t="s">
        <v>857</v>
      </c>
      <c r="D981" s="257"/>
      <c r="E981" s="528"/>
      <c r="F981" s="493"/>
      <c r="G981" s="529"/>
      <c r="H981" s="648"/>
      <c r="I981" s="1744"/>
      <c r="J981" s="524"/>
      <c r="K981" s="524"/>
      <c r="L981" s="524"/>
      <c r="M981" s="524"/>
      <c r="N981" s="257"/>
      <c r="O981" s="257"/>
      <c r="P981" s="617"/>
      <c r="Q981" s="617"/>
    </row>
    <row r="982" spans="2:17" s="527" customFormat="1" ht="13.5" x14ac:dyDescent="0.25">
      <c r="B982" s="518"/>
      <c r="C982" s="219" t="s">
        <v>462</v>
      </c>
      <c r="D982" s="367"/>
      <c r="E982" s="528"/>
      <c r="F982" s="493"/>
      <c r="G982" s="529"/>
      <c r="H982" s="648"/>
      <c r="I982" s="1744"/>
      <c r="J982" s="524"/>
      <c r="K982" s="524"/>
      <c r="L982" s="524"/>
      <c r="M982" s="524"/>
      <c r="N982" s="257"/>
      <c r="O982" s="531"/>
      <c r="P982" s="524"/>
      <c r="Q982" s="524"/>
    </row>
    <row r="983" spans="2:17" s="527" customFormat="1" ht="13.5" x14ac:dyDescent="0.2">
      <c r="B983" s="539"/>
      <c r="C983" s="434"/>
      <c r="D983" s="297"/>
      <c r="E983" s="672"/>
      <c r="F983" s="540"/>
      <c r="G983" s="542"/>
      <c r="H983" s="658"/>
      <c r="I983" s="1748"/>
      <c r="J983" s="545"/>
      <c r="K983" s="545"/>
      <c r="L983" s="545"/>
      <c r="M983" s="545"/>
      <c r="N983" s="297"/>
      <c r="O983" s="546"/>
      <c r="P983" s="546"/>
      <c r="Q983" s="545"/>
    </row>
    <row r="984" spans="2:17" s="527" customFormat="1" ht="13.5" x14ac:dyDescent="0.25">
      <c r="B984" s="553" t="s">
        <v>848</v>
      </c>
      <c r="C984" s="568" t="s">
        <v>859</v>
      </c>
      <c r="D984" s="569"/>
      <c r="E984" s="669" t="s">
        <v>27</v>
      </c>
      <c r="F984" s="521" t="s">
        <v>813</v>
      </c>
      <c r="G984" s="556"/>
      <c r="H984" s="420"/>
      <c r="I984" s="557"/>
      <c r="J984" s="558" t="s">
        <v>30</v>
      </c>
      <c r="K984" s="640" t="s">
        <v>29</v>
      </c>
      <c r="L984" s="558" t="s">
        <v>30</v>
      </c>
      <c r="M984" s="558">
        <v>25</v>
      </c>
      <c r="N984" s="187" t="s">
        <v>53</v>
      </c>
      <c r="O984" s="319" t="s">
        <v>465</v>
      </c>
      <c r="P984" s="526" t="s">
        <v>465</v>
      </c>
      <c r="Q984" s="526" t="s">
        <v>465</v>
      </c>
    </row>
    <row r="985" spans="2:17" s="527" customFormat="1" ht="13.5" x14ac:dyDescent="0.25">
      <c r="B985" s="518"/>
      <c r="C985" s="492" t="s">
        <v>860</v>
      </c>
      <c r="D985" s="519"/>
      <c r="E985" s="589"/>
      <c r="F985" s="493" t="s">
        <v>836</v>
      </c>
      <c r="G985" s="529"/>
      <c r="H985" s="648"/>
      <c r="I985" s="1744"/>
      <c r="J985" s="524"/>
      <c r="K985" s="524"/>
      <c r="L985" s="524"/>
      <c r="M985" s="524"/>
      <c r="N985" s="199" t="s">
        <v>59</v>
      </c>
      <c r="O985" s="248" t="s">
        <v>467</v>
      </c>
      <c r="P985" s="248" t="s">
        <v>467</v>
      </c>
      <c r="Q985" s="524" t="s">
        <v>467</v>
      </c>
    </row>
    <row r="986" spans="2:17" s="527" customFormat="1" ht="13.5" x14ac:dyDescent="0.25">
      <c r="B986" s="518"/>
      <c r="C986" s="22" t="s">
        <v>861</v>
      </c>
      <c r="D986" s="367"/>
      <c r="E986" s="284"/>
      <c r="F986" s="493" t="s">
        <v>838</v>
      </c>
      <c r="G986" s="529"/>
      <c r="H986" s="648"/>
      <c r="I986" s="1744"/>
      <c r="J986" s="524"/>
      <c r="K986" s="524"/>
      <c r="L986" s="524"/>
      <c r="M986" s="524"/>
      <c r="N986" s="205" t="s">
        <v>2221</v>
      </c>
      <c r="O986" s="196" t="s">
        <v>468</v>
      </c>
      <c r="P986" s="531" t="s">
        <v>468</v>
      </c>
      <c r="Q986" s="524" t="s">
        <v>469</v>
      </c>
    </row>
    <row r="987" spans="2:17" s="527" customFormat="1" ht="13.5" x14ac:dyDescent="0.25">
      <c r="B987" s="518"/>
      <c r="C987" s="22"/>
      <c r="D987" s="367"/>
      <c r="E987" s="589" t="s">
        <v>33</v>
      </c>
      <c r="F987" s="243" t="s">
        <v>862</v>
      </c>
      <c r="G987" s="529"/>
      <c r="H987" s="648"/>
      <c r="I987" s="1760"/>
      <c r="J987" s="524"/>
      <c r="K987" s="524"/>
      <c r="L987" s="524"/>
      <c r="M987" s="524"/>
      <c r="N987" s="785" t="s">
        <v>2222</v>
      </c>
      <c r="O987" s="531"/>
      <c r="P987" s="211"/>
      <c r="Q987" s="211" t="s">
        <v>470</v>
      </c>
    </row>
    <row r="988" spans="2:17" s="527" customFormat="1" ht="13.5" x14ac:dyDescent="0.25">
      <c r="B988" s="518"/>
      <c r="C988" s="584" t="s">
        <v>37</v>
      </c>
      <c r="D988" s="592"/>
      <c r="E988" s="589"/>
      <c r="F988" s="493" t="s">
        <v>842</v>
      </c>
      <c r="G988" s="529"/>
      <c r="H988" s="648"/>
      <c r="I988" s="1744"/>
      <c r="J988" s="524"/>
      <c r="K988" s="524"/>
      <c r="L988" s="524"/>
      <c r="M988" s="524"/>
      <c r="N988" s="531"/>
      <c r="O988" s="531"/>
      <c r="P988" s="197"/>
      <c r="Q988" s="197"/>
    </row>
    <row r="989" spans="2:17" s="527" customFormat="1" ht="13.5" x14ac:dyDescent="0.25">
      <c r="B989" s="539"/>
      <c r="C989" s="296" t="s">
        <v>1684</v>
      </c>
      <c r="D989" s="540"/>
      <c r="E989" s="1821" t="s">
        <v>36</v>
      </c>
      <c r="F989" s="495" t="s">
        <v>806</v>
      </c>
      <c r="G989" s="542"/>
      <c r="H989" s="658"/>
      <c r="I989" s="1750"/>
      <c r="J989" s="545"/>
      <c r="K989" s="545"/>
      <c r="L989" s="545"/>
      <c r="M989" s="545"/>
      <c r="N989" s="546"/>
      <c r="O989" s="546"/>
      <c r="P989" s="316" t="s">
        <v>240</v>
      </c>
      <c r="Q989" s="316" t="s">
        <v>240</v>
      </c>
    </row>
    <row r="990" spans="2:17" s="527" customFormat="1" ht="13.5" x14ac:dyDescent="0.25">
      <c r="B990" s="518"/>
      <c r="C990" s="219" t="s">
        <v>863</v>
      </c>
      <c r="D990" s="367"/>
      <c r="E990" s="284" t="s">
        <v>39</v>
      </c>
      <c r="F990" s="493" t="s">
        <v>843</v>
      </c>
      <c r="G990" s="529"/>
      <c r="H990" s="1758"/>
      <c r="I990" s="1757"/>
      <c r="J990" s="524"/>
      <c r="K990" s="524"/>
      <c r="L990" s="524"/>
      <c r="M990" s="524"/>
      <c r="N990" s="531"/>
      <c r="O990" s="531"/>
      <c r="P990" s="211" t="s">
        <v>243</v>
      </c>
      <c r="Q990" s="211" t="s">
        <v>243</v>
      </c>
    </row>
    <row r="991" spans="2:17" s="527" customFormat="1" ht="13.5" x14ac:dyDescent="0.25">
      <c r="B991" s="518"/>
      <c r="C991" s="219" t="s">
        <v>846</v>
      </c>
      <c r="D991" s="367"/>
      <c r="E991" s="589" t="s">
        <v>141</v>
      </c>
      <c r="F991" s="493" t="s">
        <v>1843</v>
      </c>
      <c r="G991" s="529"/>
      <c r="H991" s="648">
        <f>+I991/3850</f>
        <v>0.25867532467532467</v>
      </c>
      <c r="I991" s="1760">
        <v>995.9</v>
      </c>
      <c r="J991" s="524"/>
      <c r="K991" s="524"/>
      <c r="L991" s="524"/>
      <c r="M991" s="524"/>
      <c r="N991" s="531"/>
      <c r="O991" s="531"/>
      <c r="P991" s="197" t="s">
        <v>42</v>
      </c>
      <c r="Q991" s="197" t="s">
        <v>42</v>
      </c>
    </row>
    <row r="992" spans="2:17" s="527" customFormat="1" ht="13.5" x14ac:dyDescent="0.25">
      <c r="B992" s="518"/>
      <c r="C992" s="219" t="s">
        <v>864</v>
      </c>
      <c r="D992" s="367"/>
      <c r="E992" s="589"/>
      <c r="F992" s="493"/>
      <c r="G992" s="529"/>
      <c r="H992" s="648"/>
      <c r="I992" s="1760"/>
      <c r="J992" s="524"/>
      <c r="K992" s="524"/>
      <c r="L992" s="524"/>
      <c r="M992" s="524"/>
      <c r="N992" s="531"/>
      <c r="O992" s="531"/>
      <c r="P992" s="200"/>
      <c r="Q992" s="200"/>
    </row>
    <row r="993" spans="2:17" s="527" customFormat="1" ht="13.5" x14ac:dyDescent="0.25">
      <c r="B993" s="518"/>
      <c r="C993" s="219" t="s">
        <v>865</v>
      </c>
      <c r="D993" s="592"/>
      <c r="E993" s="284"/>
      <c r="F993" s="493"/>
      <c r="G993" s="529"/>
      <c r="H993" s="1758"/>
      <c r="I993" s="1757"/>
      <c r="J993" s="524"/>
      <c r="K993" s="524"/>
      <c r="L993" s="524"/>
      <c r="M993" s="524"/>
      <c r="N993" s="531"/>
      <c r="O993" s="531"/>
      <c r="P993" s="200" t="s">
        <v>319</v>
      </c>
      <c r="Q993" s="200" t="s">
        <v>319</v>
      </c>
    </row>
    <row r="994" spans="2:17" s="527" customFormat="1" ht="13.5" x14ac:dyDescent="0.25">
      <c r="B994" s="518"/>
      <c r="C994" s="219" t="s">
        <v>644</v>
      </c>
      <c r="D994" s="592"/>
      <c r="E994" s="589"/>
      <c r="F994" s="493"/>
      <c r="G994" s="529"/>
      <c r="H994" s="648"/>
      <c r="I994" s="1760"/>
      <c r="J994" s="524"/>
      <c r="K994" s="524"/>
      <c r="L994" s="524"/>
      <c r="M994" s="524"/>
      <c r="N994" s="531"/>
      <c r="O994" s="531"/>
      <c r="P994" s="524" t="s">
        <v>321</v>
      </c>
      <c r="Q994" s="524" t="s">
        <v>321</v>
      </c>
    </row>
    <row r="995" spans="2:17" s="527" customFormat="1" ht="13.5" x14ac:dyDescent="0.25">
      <c r="B995" s="518"/>
      <c r="C995" s="219" t="s">
        <v>857</v>
      </c>
      <c r="D995" s="367"/>
      <c r="E995" s="284"/>
      <c r="F995" s="493"/>
      <c r="G995" s="529"/>
      <c r="H995" s="1758"/>
      <c r="I995" s="1757"/>
      <c r="J995" s="524"/>
      <c r="K995" s="524"/>
      <c r="L995" s="524"/>
      <c r="M995" s="524"/>
      <c r="N995" s="531"/>
      <c r="O995" s="531"/>
      <c r="P995" s="531" t="s">
        <v>322</v>
      </c>
      <c r="Q995" s="524" t="s">
        <v>322</v>
      </c>
    </row>
    <row r="996" spans="2:17" s="527" customFormat="1" ht="13.5" x14ac:dyDescent="0.25">
      <c r="B996" s="518"/>
      <c r="C996" s="219" t="s">
        <v>462</v>
      </c>
      <c r="D996" s="367"/>
      <c r="E996" s="589"/>
      <c r="F996" s="493"/>
      <c r="G996" s="529"/>
      <c r="H996" s="648"/>
      <c r="I996" s="1749"/>
      <c r="J996" s="524"/>
      <c r="K996" s="524"/>
      <c r="L996" s="524"/>
      <c r="M996" s="524"/>
      <c r="N996" s="531"/>
      <c r="O996" s="531"/>
      <c r="P996" s="531"/>
      <c r="Q996" s="524"/>
    </row>
    <row r="997" spans="2:17" s="527" customFormat="1" ht="13.5" x14ac:dyDescent="0.25">
      <c r="B997" s="539"/>
      <c r="C997" s="434"/>
      <c r="D997" s="297"/>
      <c r="E997" s="593"/>
      <c r="F997" s="368"/>
      <c r="G997" s="434"/>
      <c r="H997" s="658"/>
      <c r="I997" s="1748"/>
      <c r="J997" s="545"/>
      <c r="K997" s="546"/>
      <c r="L997" s="545"/>
      <c r="M997" s="545"/>
      <c r="N997" s="545"/>
      <c r="O997" s="545"/>
      <c r="P997" s="545"/>
      <c r="Q997" s="545"/>
    </row>
    <row r="998" spans="2:17" s="527" customFormat="1" ht="13.5" x14ac:dyDescent="0.25">
      <c r="B998" s="518" t="s">
        <v>858</v>
      </c>
      <c r="C998" s="492" t="s">
        <v>867</v>
      </c>
      <c r="D998" s="519"/>
      <c r="E998" s="528" t="s">
        <v>27</v>
      </c>
      <c r="F998" s="493" t="s">
        <v>485</v>
      </c>
      <c r="G998" s="529"/>
      <c r="H998" s="652"/>
      <c r="I998" s="646"/>
      <c r="J998" s="667" t="s">
        <v>30</v>
      </c>
      <c r="K998" s="531" t="s">
        <v>29</v>
      </c>
      <c r="L998" s="667" t="s">
        <v>30</v>
      </c>
      <c r="M998" s="667">
        <v>15</v>
      </c>
      <c r="N998" s="187" t="s">
        <v>53</v>
      </c>
      <c r="O998" s="659" t="s">
        <v>32</v>
      </c>
      <c r="P998" s="187" t="s">
        <v>32</v>
      </c>
      <c r="Q998" s="187" t="s">
        <v>316</v>
      </c>
    </row>
    <row r="999" spans="2:17" s="527" customFormat="1" ht="13.5" x14ac:dyDescent="0.25">
      <c r="B999" s="518"/>
      <c r="C999" s="492" t="s">
        <v>868</v>
      </c>
      <c r="D999" s="519"/>
      <c r="E999" s="528"/>
      <c r="F999" s="493" t="s">
        <v>870</v>
      </c>
      <c r="G999" s="529"/>
      <c r="H999" s="648"/>
      <c r="I999" s="1744"/>
      <c r="J999" s="524"/>
      <c r="K999" s="524"/>
      <c r="L999" s="524"/>
      <c r="M999" s="524"/>
      <c r="N999" s="199" t="s">
        <v>59</v>
      </c>
      <c r="O999" s="248" t="s">
        <v>2232</v>
      </c>
      <c r="P999" s="248" t="s">
        <v>2232</v>
      </c>
      <c r="Q999" s="774" t="s">
        <v>2234</v>
      </c>
    </row>
    <row r="1000" spans="2:17" s="527" customFormat="1" ht="13.5" x14ac:dyDescent="0.25">
      <c r="B1000" s="518"/>
      <c r="C1000" s="492" t="s">
        <v>869</v>
      </c>
      <c r="D1000" s="519"/>
      <c r="E1000" s="528"/>
      <c r="F1000" s="493" t="s">
        <v>871</v>
      </c>
      <c r="G1000" s="529"/>
      <c r="H1000" s="648"/>
      <c r="I1000" s="1744"/>
      <c r="J1000" s="529"/>
      <c r="K1000" s="529"/>
      <c r="L1000" s="529"/>
      <c r="M1000" s="529"/>
      <c r="N1000" s="205" t="s">
        <v>2221</v>
      </c>
      <c r="O1000" s="196" t="s">
        <v>2233</v>
      </c>
      <c r="P1000" s="196" t="s">
        <v>2233</v>
      </c>
      <c r="Q1000" s="783" t="s">
        <v>2235</v>
      </c>
    </row>
    <row r="1001" spans="2:17" s="527" customFormat="1" ht="13.5" x14ac:dyDescent="0.25">
      <c r="B1001" s="518"/>
      <c r="C1001" s="492" t="s">
        <v>362</v>
      </c>
      <c r="D1001" s="519"/>
      <c r="E1001" s="528" t="s">
        <v>33</v>
      </c>
      <c r="F1001" s="493" t="s">
        <v>1654</v>
      </c>
      <c r="G1001" s="529"/>
      <c r="H1001" s="648">
        <f>+I1001/3850</f>
        <v>3.5636363636363633E-2</v>
      </c>
      <c r="I1001" s="1760">
        <v>137.19999999999999</v>
      </c>
      <c r="J1001" s="524"/>
      <c r="K1001" s="524"/>
      <c r="L1001" s="524"/>
      <c r="M1001" s="524"/>
      <c r="N1001" s="785" t="s">
        <v>2222</v>
      </c>
      <c r="O1001" s="783"/>
      <c r="P1001" s="783"/>
      <c r="Q1001" s="211"/>
    </row>
    <row r="1002" spans="2:17" s="527" customFormat="1" ht="13.5" x14ac:dyDescent="0.25">
      <c r="B1002" s="518"/>
      <c r="C1002" s="22"/>
      <c r="D1002" s="519"/>
      <c r="E1002" s="528" t="s">
        <v>36</v>
      </c>
      <c r="F1002" s="493" t="s">
        <v>499</v>
      </c>
      <c r="G1002" s="529"/>
      <c r="H1002" s="648"/>
      <c r="I1002" s="1760"/>
      <c r="J1002" s="524"/>
      <c r="K1002" s="524"/>
      <c r="L1002" s="524"/>
      <c r="M1002" s="524"/>
      <c r="N1002" s="524"/>
      <c r="O1002" s="531"/>
      <c r="P1002" s="211" t="s">
        <v>240</v>
      </c>
      <c r="Q1002" s="211" t="s">
        <v>240</v>
      </c>
    </row>
    <row r="1003" spans="2:17" s="527" customFormat="1" ht="13.5" x14ac:dyDescent="0.25">
      <c r="B1003" s="518"/>
      <c r="C1003" s="673"/>
      <c r="D1003" s="519"/>
      <c r="E1003" s="528"/>
      <c r="F1003" s="493" t="s">
        <v>655</v>
      </c>
      <c r="G1003" s="529"/>
      <c r="H1003" s="648"/>
      <c r="I1003" s="1744"/>
      <c r="J1003" s="524"/>
      <c r="K1003" s="524"/>
      <c r="L1003" s="524"/>
      <c r="M1003" s="524"/>
      <c r="N1003" s="524"/>
      <c r="O1003" s="531"/>
      <c r="P1003" s="197" t="s">
        <v>243</v>
      </c>
      <c r="Q1003" s="197" t="s">
        <v>243</v>
      </c>
    </row>
    <row r="1004" spans="2:17" s="527" customFormat="1" ht="13.5" x14ac:dyDescent="0.25">
      <c r="B1004" s="518"/>
      <c r="C1004" s="584" t="s">
        <v>37</v>
      </c>
      <c r="D1004" s="519"/>
      <c r="E1004" s="528"/>
      <c r="F1004" s="493" t="s">
        <v>872</v>
      </c>
      <c r="G1004" s="529"/>
      <c r="H1004" s="648"/>
      <c r="I1004" s="1744"/>
      <c r="J1004" s="524"/>
      <c r="K1004" s="524"/>
      <c r="L1004" s="524"/>
      <c r="M1004" s="524"/>
      <c r="N1004" s="524"/>
      <c r="O1004" s="531"/>
      <c r="P1004" s="200" t="s">
        <v>42</v>
      </c>
      <c r="Q1004" s="200" t="s">
        <v>42</v>
      </c>
    </row>
    <row r="1005" spans="2:17" s="527" customFormat="1" ht="13.5" x14ac:dyDescent="0.25">
      <c r="B1005" s="518"/>
      <c r="C1005" s="219" t="s">
        <v>1684</v>
      </c>
      <c r="D1005" s="519"/>
      <c r="E1005" s="528"/>
      <c r="F1005" s="493" t="s">
        <v>874</v>
      </c>
      <c r="G1005" s="529"/>
      <c r="H1005" s="648"/>
      <c r="I1005" s="1744"/>
      <c r="J1005" s="524"/>
      <c r="K1005" s="524"/>
      <c r="L1005" s="524"/>
      <c r="M1005" s="524"/>
      <c r="N1005" s="524"/>
      <c r="O1005" s="531"/>
      <c r="P1005" s="211"/>
      <c r="Q1005" s="211"/>
    </row>
    <row r="1006" spans="2:17" s="527" customFormat="1" ht="13.5" x14ac:dyDescent="0.25">
      <c r="B1006" s="518"/>
      <c r="C1006" s="219" t="s">
        <v>873</v>
      </c>
      <c r="D1006" s="519"/>
      <c r="E1006" s="528"/>
      <c r="F1006" s="493" t="s">
        <v>876</v>
      </c>
      <c r="G1006" s="529"/>
      <c r="H1006" s="648"/>
      <c r="I1006" s="1744"/>
      <c r="J1006" s="524"/>
      <c r="K1006" s="524"/>
      <c r="L1006" s="524"/>
      <c r="M1006" s="524"/>
      <c r="N1006" s="524"/>
      <c r="O1006" s="531"/>
      <c r="P1006" s="211" t="s">
        <v>319</v>
      </c>
      <c r="Q1006" s="211" t="s">
        <v>319</v>
      </c>
    </row>
    <row r="1007" spans="2:17" s="527" customFormat="1" ht="13.5" x14ac:dyDescent="0.25">
      <c r="B1007" s="518"/>
      <c r="C1007" s="219" t="s">
        <v>875</v>
      </c>
      <c r="D1007" s="519"/>
      <c r="E1007" s="528"/>
      <c r="F1007" s="493" t="s">
        <v>878</v>
      </c>
      <c r="G1007" s="529"/>
      <c r="H1007" s="648"/>
      <c r="I1007" s="1744"/>
      <c r="J1007" s="524"/>
      <c r="K1007" s="524"/>
      <c r="L1007" s="524"/>
      <c r="M1007" s="524"/>
      <c r="N1007" s="524"/>
      <c r="O1007" s="531"/>
      <c r="P1007" s="197" t="s">
        <v>321</v>
      </c>
      <c r="Q1007" s="197" t="s">
        <v>321</v>
      </c>
    </row>
    <row r="1008" spans="2:17" s="527" customFormat="1" ht="13.5" x14ac:dyDescent="0.25">
      <c r="B1008" s="518"/>
      <c r="C1008" s="219" t="s">
        <v>877</v>
      </c>
      <c r="D1008" s="519"/>
      <c r="E1008" s="528"/>
      <c r="F1008" s="490" t="s">
        <v>1038</v>
      </c>
      <c r="G1008" s="529"/>
      <c r="H1008" s="648"/>
      <c r="I1008" s="1744"/>
      <c r="J1008" s="524"/>
      <c r="K1008" s="524"/>
      <c r="L1008" s="524"/>
      <c r="M1008" s="524"/>
      <c r="N1008" s="524"/>
      <c r="O1008" s="531"/>
      <c r="P1008" s="200" t="s">
        <v>322</v>
      </c>
      <c r="Q1008" s="200" t="s">
        <v>322</v>
      </c>
    </row>
    <row r="1009" spans="2:18" s="527" customFormat="1" ht="13.5" x14ac:dyDescent="0.25">
      <c r="B1009" s="518"/>
      <c r="C1009" s="219" t="s">
        <v>879</v>
      </c>
      <c r="D1009" s="519"/>
      <c r="E1009" s="528" t="s">
        <v>39</v>
      </c>
      <c r="F1009" s="493" t="s">
        <v>575</v>
      </c>
      <c r="G1009" s="529"/>
      <c r="H1009" s="648"/>
      <c r="I1009" s="1744"/>
      <c r="J1009" s="524"/>
      <c r="K1009" s="524"/>
      <c r="L1009" s="524"/>
      <c r="M1009" s="524"/>
      <c r="N1009" s="257"/>
      <c r="O1009" s="531"/>
      <c r="P1009" s="531"/>
      <c r="Q1009" s="524"/>
    </row>
    <row r="1010" spans="2:18" s="527" customFormat="1" ht="13.5" x14ac:dyDescent="0.25">
      <c r="B1010" s="518"/>
      <c r="C1010" s="219" t="s">
        <v>644</v>
      </c>
      <c r="D1010" s="519"/>
      <c r="E1010" s="528" t="s">
        <v>141</v>
      </c>
      <c r="F1010" s="493" t="s">
        <v>1876</v>
      </c>
      <c r="G1010" s="529"/>
      <c r="H1010" s="648"/>
      <c r="I1010" s="1744"/>
      <c r="J1010" s="524"/>
      <c r="K1010" s="524"/>
      <c r="L1010" s="524"/>
      <c r="M1010" s="524"/>
      <c r="N1010" s="257"/>
      <c r="O1010" s="531"/>
      <c r="P1010" s="531"/>
      <c r="Q1010" s="524"/>
    </row>
    <row r="1011" spans="2:18" s="527" customFormat="1" ht="13.5" x14ac:dyDescent="0.25">
      <c r="B1011" s="518"/>
      <c r="C1011" s="219" t="s">
        <v>462</v>
      </c>
      <c r="D1011" s="519"/>
      <c r="E1011" s="528"/>
      <c r="F1011" s="493" t="s">
        <v>1867</v>
      </c>
      <c r="G1011" s="529"/>
      <c r="H1011" s="648"/>
      <c r="I1011" s="1744"/>
      <c r="J1011" s="524"/>
      <c r="K1011" s="524"/>
      <c r="L1011" s="524"/>
      <c r="M1011" s="524"/>
      <c r="N1011" s="257"/>
      <c r="O1011" s="531"/>
      <c r="P1011" s="531"/>
      <c r="Q1011" s="524"/>
    </row>
    <row r="1012" spans="2:18" s="527" customFormat="1" ht="13.5" x14ac:dyDescent="0.25">
      <c r="B1012" s="518"/>
      <c r="C1012" s="22" t="s">
        <v>477</v>
      </c>
      <c r="D1012" s="519"/>
      <c r="E1012" s="528" t="s">
        <v>283</v>
      </c>
      <c r="F1012" s="493" t="s">
        <v>880</v>
      </c>
      <c r="G1012" s="257"/>
      <c r="H1012" s="648"/>
      <c r="I1012" s="1744"/>
      <c r="J1012" s="524"/>
      <c r="K1012" s="524"/>
      <c r="L1012" s="524"/>
      <c r="M1012" s="524"/>
      <c r="N1012" s="257"/>
      <c r="O1012" s="531"/>
      <c r="P1012" s="531"/>
      <c r="Q1012" s="524"/>
    </row>
    <row r="1013" spans="2:18" s="527" customFormat="1" ht="13.5" x14ac:dyDescent="0.25">
      <c r="B1013" s="518"/>
      <c r="C1013" s="258"/>
      <c r="D1013" s="585"/>
      <c r="E1013" s="528"/>
      <c r="F1013" s="493" t="s">
        <v>881</v>
      </c>
      <c r="G1013" s="257"/>
      <c r="H1013" s="648"/>
      <c r="I1013" s="1744"/>
      <c r="J1013" s="524"/>
      <c r="K1013" s="524"/>
      <c r="L1013" s="524"/>
      <c r="M1013" s="524"/>
      <c r="N1013" s="524"/>
      <c r="O1013" s="524"/>
      <c r="P1013" s="524"/>
      <c r="Q1013" s="524"/>
    </row>
    <row r="1014" spans="2:18" s="527" customFormat="1" ht="13.5" x14ac:dyDescent="0.25">
      <c r="B1014" s="518"/>
      <c r="C1014" s="258"/>
      <c r="D1014" s="519"/>
      <c r="E1014" s="528"/>
      <c r="F1014" s="22" t="s">
        <v>882</v>
      </c>
      <c r="G1014" s="258"/>
      <c r="H1014" s="1842"/>
      <c r="I1014" s="1754"/>
      <c r="J1014" s="528"/>
      <c r="K1014" s="528"/>
      <c r="L1014" s="528"/>
      <c r="M1014" s="528"/>
      <c r="N1014" s="528"/>
      <c r="O1014" s="528"/>
      <c r="P1014" s="528"/>
      <c r="Q1014" s="524"/>
      <c r="R1014" s="592"/>
    </row>
    <row r="1015" spans="2:18" s="527" customFormat="1" ht="13.5" x14ac:dyDescent="0.25">
      <c r="B1015" s="518"/>
      <c r="C1015" s="673"/>
      <c r="D1015" s="519"/>
      <c r="E1015" s="528" t="s">
        <v>210</v>
      </c>
      <c r="F1015" s="493" t="s">
        <v>1842</v>
      </c>
      <c r="G1015" s="529"/>
      <c r="H1015" s="648">
        <f>+I1015/3850</f>
        <v>3.090909090909091E-2</v>
      </c>
      <c r="I1015" s="1744">
        <v>119</v>
      </c>
      <c r="J1015" s="524"/>
      <c r="K1015" s="524"/>
      <c r="L1015" s="524"/>
      <c r="M1015" s="524"/>
      <c r="N1015" s="531"/>
      <c r="O1015" s="531"/>
      <c r="P1015" s="531"/>
      <c r="Q1015" s="524"/>
    </row>
    <row r="1016" spans="2:18" s="527" customFormat="1" ht="13.5" x14ac:dyDescent="0.25">
      <c r="B1016" s="518"/>
      <c r="C1016" s="673"/>
      <c r="D1016" s="519"/>
      <c r="E1016" s="1834" t="s">
        <v>44</v>
      </c>
      <c r="F1016" s="1835"/>
      <c r="G1016" s="529"/>
      <c r="H1016" s="648"/>
      <c r="I1016" s="1744"/>
      <c r="J1016" s="524"/>
      <c r="K1016" s="524"/>
      <c r="L1016" s="524"/>
      <c r="M1016" s="524"/>
      <c r="N1016" s="531"/>
      <c r="O1016" s="531"/>
      <c r="P1016" s="531"/>
      <c r="Q1016" s="524"/>
    </row>
    <row r="1017" spans="2:18" s="527" customFormat="1" ht="13.5" x14ac:dyDescent="0.25">
      <c r="B1017" s="518"/>
      <c r="C1017" s="673"/>
      <c r="D1017" s="519"/>
      <c r="E1017" s="528" t="s">
        <v>46</v>
      </c>
      <c r="F1017" s="493" t="s">
        <v>883</v>
      </c>
      <c r="G1017" s="529"/>
      <c r="H1017" s="648"/>
      <c r="I1017" s="1744"/>
      <c r="J1017" s="524"/>
      <c r="K1017" s="524"/>
      <c r="L1017" s="524"/>
      <c r="M1017" s="524"/>
      <c r="N1017" s="531"/>
      <c r="O1017" s="531"/>
      <c r="P1017" s="531"/>
      <c r="Q1017" s="524"/>
    </row>
    <row r="1018" spans="2:18" s="527" customFormat="1" ht="13.5" x14ac:dyDescent="0.25">
      <c r="B1018" s="518"/>
      <c r="C1018" s="673"/>
      <c r="D1018" s="519"/>
      <c r="E1018" s="528" t="s">
        <v>46</v>
      </c>
      <c r="F1018" s="493" t="s">
        <v>718</v>
      </c>
      <c r="G1018" s="529"/>
      <c r="H1018" s="648"/>
      <c r="I1018" s="1744"/>
      <c r="J1018" s="524"/>
      <c r="K1018" s="524"/>
      <c r="L1018" s="524"/>
      <c r="M1018" s="524"/>
      <c r="N1018" s="531"/>
      <c r="O1018" s="531"/>
      <c r="P1018" s="531"/>
      <c r="Q1018" s="524"/>
    </row>
    <row r="1019" spans="2:18" s="527" customFormat="1" ht="13.5" x14ac:dyDescent="0.25">
      <c r="B1019" s="518"/>
      <c r="C1019" s="673"/>
      <c r="D1019" s="519"/>
      <c r="E1019" s="528"/>
      <c r="F1019" s="493" t="s">
        <v>719</v>
      </c>
      <c r="G1019" s="529"/>
      <c r="H1019" s="648"/>
      <c r="I1019" s="1744"/>
      <c r="J1019" s="524"/>
      <c r="K1019" s="524"/>
      <c r="L1019" s="524"/>
      <c r="M1019" s="524"/>
      <c r="N1019" s="531"/>
      <c r="O1019" s="531"/>
      <c r="P1019" s="531"/>
      <c r="Q1019" s="524"/>
    </row>
    <row r="1020" spans="2:18" s="527" customFormat="1" ht="13.5" x14ac:dyDescent="0.25">
      <c r="B1020" s="518"/>
      <c r="C1020" s="673"/>
      <c r="D1020" s="519"/>
      <c r="E1020" s="528" t="s">
        <v>46</v>
      </c>
      <c r="F1020" s="493" t="s">
        <v>1721</v>
      </c>
      <c r="G1020" s="529"/>
      <c r="H1020" s="648"/>
      <c r="I1020" s="1760"/>
      <c r="J1020" s="524"/>
      <c r="K1020" s="524"/>
      <c r="L1020" s="524"/>
      <c r="M1020" s="524"/>
      <c r="N1020" s="531"/>
      <c r="O1020" s="531"/>
      <c r="P1020" s="531"/>
      <c r="Q1020" s="524"/>
    </row>
    <row r="1021" spans="2:18" s="527" customFormat="1" ht="15" customHeight="1" x14ac:dyDescent="0.25">
      <c r="B1021" s="518"/>
      <c r="C1021" s="673"/>
      <c r="D1021" s="519"/>
      <c r="E1021" s="528"/>
      <c r="F1021" s="493" t="s">
        <v>1722</v>
      </c>
      <c r="G1021" s="529"/>
      <c r="H1021" s="1615"/>
      <c r="I1021" s="1744"/>
      <c r="J1021" s="524"/>
      <c r="K1021" s="524"/>
      <c r="L1021" s="524"/>
      <c r="M1021" s="524"/>
      <c r="N1021" s="531"/>
      <c r="O1021" s="531"/>
      <c r="P1021" s="531"/>
      <c r="Q1021" s="524"/>
    </row>
    <row r="1022" spans="2:18" s="527" customFormat="1" ht="13.5" x14ac:dyDescent="0.25">
      <c r="B1022" s="518"/>
      <c r="C1022" s="673"/>
      <c r="D1022" s="519"/>
      <c r="E1022" s="528"/>
      <c r="F1022" s="493" t="s">
        <v>1723</v>
      </c>
      <c r="G1022" s="529"/>
      <c r="H1022" s="648"/>
      <c r="I1022" s="1760"/>
      <c r="J1022" s="524"/>
      <c r="K1022" s="524"/>
      <c r="L1022" s="524"/>
      <c r="M1022" s="524"/>
      <c r="N1022" s="531"/>
      <c r="O1022" s="531"/>
      <c r="P1022" s="531"/>
      <c r="Q1022" s="524"/>
    </row>
    <row r="1023" spans="2:18" s="527" customFormat="1" ht="13.5" x14ac:dyDescent="0.25">
      <c r="B1023" s="518"/>
      <c r="C1023" s="673"/>
      <c r="D1023" s="519"/>
      <c r="E1023" s="528" t="s">
        <v>46</v>
      </c>
      <c r="F1023" s="493" t="s">
        <v>884</v>
      </c>
      <c r="G1023" s="529"/>
      <c r="H1023" s="1615"/>
      <c r="I1023" s="1744"/>
      <c r="J1023" s="524"/>
      <c r="K1023" s="524"/>
      <c r="L1023" s="524"/>
      <c r="M1023" s="524"/>
      <c r="N1023" s="531"/>
      <c r="O1023" s="531"/>
      <c r="P1023" s="531"/>
      <c r="Q1023" s="524"/>
    </row>
    <row r="1024" spans="2:18" s="527" customFormat="1" ht="13.5" x14ac:dyDescent="0.25">
      <c r="B1024" s="518"/>
      <c r="C1024" s="673"/>
      <c r="D1024" s="519"/>
      <c r="E1024" s="528"/>
      <c r="F1024" s="493" t="s">
        <v>885</v>
      </c>
      <c r="G1024" s="529"/>
      <c r="H1024" s="1615"/>
      <c r="I1024" s="1744"/>
      <c r="J1024" s="524"/>
      <c r="K1024" s="524"/>
      <c r="L1024" s="524"/>
      <c r="M1024" s="524"/>
      <c r="N1024" s="531"/>
      <c r="O1024" s="531"/>
      <c r="P1024" s="531"/>
      <c r="Q1024" s="524"/>
    </row>
    <row r="1025" spans="2:17" s="527" customFormat="1" ht="13.5" x14ac:dyDescent="0.25">
      <c r="B1025" s="518"/>
      <c r="C1025" s="673"/>
      <c r="D1025" s="519"/>
      <c r="E1025" s="528"/>
      <c r="F1025" s="493" t="s">
        <v>886</v>
      </c>
      <c r="G1025" s="529"/>
      <c r="H1025" s="1615"/>
      <c r="I1025" s="1744"/>
      <c r="J1025" s="524"/>
      <c r="K1025" s="524"/>
      <c r="L1025" s="524"/>
      <c r="M1025" s="524"/>
      <c r="N1025" s="531"/>
      <c r="O1025" s="531"/>
      <c r="P1025" s="531"/>
      <c r="Q1025" s="524"/>
    </row>
    <row r="1026" spans="2:17" s="527" customFormat="1" ht="13.5" x14ac:dyDescent="0.25">
      <c r="B1026" s="518"/>
      <c r="C1026" s="673"/>
      <c r="D1026" s="519"/>
      <c r="E1026" s="528"/>
      <c r="F1026" s="493" t="s">
        <v>887</v>
      </c>
      <c r="G1026" s="529"/>
      <c r="H1026" s="1615"/>
      <c r="I1026" s="1744"/>
      <c r="J1026" s="524"/>
      <c r="K1026" s="524"/>
      <c r="L1026" s="524"/>
      <c r="M1026" s="524"/>
      <c r="N1026" s="531"/>
      <c r="O1026" s="531"/>
      <c r="P1026" s="531"/>
      <c r="Q1026" s="524"/>
    </row>
    <row r="1027" spans="2:17" s="527" customFormat="1" ht="13.5" x14ac:dyDescent="0.25">
      <c r="B1027" s="518"/>
      <c r="C1027" s="673"/>
      <c r="D1027" s="519"/>
      <c r="E1027" s="528"/>
      <c r="F1027" s="493" t="s">
        <v>888</v>
      </c>
      <c r="G1027" s="529"/>
      <c r="H1027" s="1615"/>
      <c r="I1027" s="1744"/>
      <c r="J1027" s="524"/>
      <c r="K1027" s="524"/>
      <c r="L1027" s="524"/>
      <c r="M1027" s="524"/>
      <c r="N1027" s="531"/>
      <c r="O1027" s="531"/>
      <c r="P1027" s="531"/>
      <c r="Q1027" s="524"/>
    </row>
    <row r="1028" spans="2:17" s="527" customFormat="1" ht="13.5" x14ac:dyDescent="0.25">
      <c r="B1028" s="518"/>
      <c r="C1028" s="673"/>
      <c r="D1028" s="519"/>
      <c r="E1028" s="528"/>
      <c r="F1028" s="493" t="s">
        <v>889</v>
      </c>
      <c r="G1028" s="529"/>
      <c r="H1028" s="1615"/>
      <c r="I1028" s="1744"/>
      <c r="J1028" s="524"/>
      <c r="K1028" s="524"/>
      <c r="L1028" s="524"/>
      <c r="M1028" s="524"/>
      <c r="N1028" s="531"/>
      <c r="O1028" s="531"/>
      <c r="P1028" s="531"/>
      <c r="Q1028" s="524"/>
    </row>
    <row r="1029" spans="2:17" s="527" customFormat="1" ht="13.5" x14ac:dyDescent="0.25">
      <c r="B1029" s="518"/>
      <c r="C1029" s="673"/>
      <c r="D1029" s="519"/>
      <c r="E1029" s="528"/>
      <c r="F1029" s="493" t="s">
        <v>890</v>
      </c>
      <c r="G1029" s="529"/>
      <c r="H1029" s="1615"/>
      <c r="I1029" s="1744"/>
      <c r="J1029" s="524"/>
      <c r="K1029" s="524"/>
      <c r="L1029" s="524"/>
      <c r="M1029" s="524"/>
      <c r="N1029" s="531"/>
      <c r="O1029" s="531"/>
      <c r="P1029" s="531"/>
      <c r="Q1029" s="524"/>
    </row>
    <row r="1030" spans="2:17" s="527" customFormat="1" ht="13.5" x14ac:dyDescent="0.25">
      <c r="B1030" s="518"/>
      <c r="C1030" s="673"/>
      <c r="D1030" s="519"/>
      <c r="E1030" s="528" t="s">
        <v>46</v>
      </c>
      <c r="F1030" s="493" t="s">
        <v>728</v>
      </c>
      <c r="G1030" s="529"/>
      <c r="H1030" s="1615"/>
      <c r="I1030" s="1744"/>
      <c r="J1030" s="524"/>
      <c r="K1030" s="524"/>
      <c r="L1030" s="524"/>
      <c r="M1030" s="524"/>
      <c r="N1030" s="531"/>
      <c r="O1030" s="531"/>
      <c r="P1030" s="531"/>
      <c r="Q1030" s="524"/>
    </row>
    <row r="1031" spans="2:17" s="527" customFormat="1" ht="13.5" x14ac:dyDescent="0.25">
      <c r="B1031" s="518"/>
      <c r="C1031" s="673"/>
      <c r="D1031" s="519"/>
      <c r="E1031" s="528"/>
      <c r="F1031" s="493" t="s">
        <v>729</v>
      </c>
      <c r="G1031" s="529"/>
      <c r="H1031" s="1615"/>
      <c r="I1031" s="1744"/>
      <c r="J1031" s="524"/>
      <c r="K1031" s="524"/>
      <c r="L1031" s="524"/>
      <c r="M1031" s="524"/>
      <c r="N1031" s="531"/>
      <c r="O1031" s="531"/>
      <c r="P1031" s="531"/>
      <c r="Q1031" s="524"/>
    </row>
    <row r="1032" spans="2:17" s="527" customFormat="1" ht="13.5" x14ac:dyDescent="0.25">
      <c r="B1032" s="518"/>
      <c r="C1032" s="673"/>
      <c r="D1032" s="519"/>
      <c r="E1032" s="528"/>
      <c r="F1032" s="493" t="s">
        <v>730</v>
      </c>
      <c r="G1032" s="529"/>
      <c r="H1032" s="1615"/>
      <c r="I1032" s="1744"/>
      <c r="J1032" s="524"/>
      <c r="K1032" s="524"/>
      <c r="L1032" s="524"/>
      <c r="M1032" s="524"/>
      <c r="N1032" s="531"/>
      <c r="O1032" s="531"/>
      <c r="P1032" s="531"/>
      <c r="Q1032" s="524"/>
    </row>
    <row r="1033" spans="2:17" s="527" customFormat="1" ht="13.5" x14ac:dyDescent="0.25">
      <c r="B1033" s="518"/>
      <c r="C1033" s="673"/>
      <c r="D1033" s="519"/>
      <c r="E1033" s="528"/>
      <c r="F1033" s="493" t="s">
        <v>731</v>
      </c>
      <c r="G1033" s="529"/>
      <c r="H1033" s="1615"/>
      <c r="I1033" s="1744"/>
      <c r="J1033" s="524"/>
      <c r="K1033" s="524"/>
      <c r="L1033" s="524"/>
      <c r="M1033" s="524"/>
      <c r="N1033" s="531"/>
      <c r="O1033" s="531"/>
      <c r="P1033" s="531"/>
      <c r="Q1033" s="524"/>
    </row>
    <row r="1034" spans="2:17" s="527" customFormat="1" x14ac:dyDescent="0.2">
      <c r="B1034" s="539"/>
      <c r="C1034" s="677"/>
      <c r="D1034" s="565"/>
      <c r="E1034" s="541"/>
      <c r="F1034" s="678"/>
      <c r="G1034" s="542"/>
      <c r="H1034" s="1626"/>
      <c r="I1034" s="1745"/>
      <c r="J1034" s="545"/>
      <c r="K1034" s="545"/>
      <c r="L1034" s="545"/>
      <c r="M1034" s="545"/>
      <c r="N1034" s="546"/>
      <c r="O1034" s="546"/>
      <c r="P1034" s="546"/>
      <c r="Q1034" s="545"/>
    </row>
    <row r="1035" spans="2:17" s="527" customFormat="1" ht="13.5" x14ac:dyDescent="0.25">
      <c r="B1035" s="553" t="s">
        <v>866</v>
      </c>
      <c r="C1035" s="568" t="s">
        <v>892</v>
      </c>
      <c r="D1035" s="637"/>
      <c r="E1035" s="528" t="s">
        <v>27</v>
      </c>
      <c r="F1035" s="493" t="s">
        <v>485</v>
      </c>
      <c r="G1035" s="529"/>
      <c r="H1035" s="1615"/>
      <c r="I1035" s="1744"/>
      <c r="J1035" s="558" t="s">
        <v>30</v>
      </c>
      <c r="K1035" s="640" t="s">
        <v>29</v>
      </c>
      <c r="L1035" s="558" t="s">
        <v>30</v>
      </c>
      <c r="M1035" s="558">
        <v>15</v>
      </c>
      <c r="N1035" s="187" t="s">
        <v>53</v>
      </c>
      <c r="O1035" s="659" t="s">
        <v>32</v>
      </c>
      <c r="P1035" s="187" t="s">
        <v>32</v>
      </c>
      <c r="Q1035" s="187" t="s">
        <v>316</v>
      </c>
    </row>
    <row r="1036" spans="2:17" s="527" customFormat="1" ht="13.5" x14ac:dyDescent="0.25">
      <c r="B1036" s="518"/>
      <c r="C1036" s="492" t="s">
        <v>893</v>
      </c>
      <c r="D1036" s="519"/>
      <c r="E1036" s="528"/>
      <c r="F1036" s="493" t="s">
        <v>1783</v>
      </c>
      <c r="G1036" s="529"/>
      <c r="H1036" s="1615"/>
      <c r="I1036" s="1744"/>
      <c r="J1036" s="524"/>
      <c r="K1036" s="524"/>
      <c r="L1036" s="524"/>
      <c r="M1036" s="524"/>
      <c r="N1036" s="199" t="s">
        <v>59</v>
      </c>
      <c r="O1036" s="248" t="s">
        <v>2232</v>
      </c>
      <c r="P1036" s="248" t="s">
        <v>2232</v>
      </c>
      <c r="Q1036" s="774" t="s">
        <v>2234</v>
      </c>
    </row>
    <row r="1037" spans="2:17" s="527" customFormat="1" ht="13.5" x14ac:dyDescent="0.25">
      <c r="B1037" s="518"/>
      <c r="C1037" s="492" t="s">
        <v>1724</v>
      </c>
      <c r="D1037" s="519"/>
      <c r="E1037" s="528"/>
      <c r="F1037" s="493" t="s">
        <v>486</v>
      </c>
      <c r="G1037" s="529"/>
      <c r="H1037" s="1615"/>
      <c r="I1037" s="1744"/>
      <c r="J1037" s="529"/>
      <c r="K1037" s="529"/>
      <c r="L1037" s="529"/>
      <c r="M1037" s="529"/>
      <c r="N1037" s="205" t="s">
        <v>2221</v>
      </c>
      <c r="O1037" s="196" t="s">
        <v>2233</v>
      </c>
      <c r="P1037" s="196" t="s">
        <v>2233</v>
      </c>
      <c r="Q1037" s="783" t="s">
        <v>2235</v>
      </c>
    </row>
    <row r="1038" spans="2:17" s="527" customFormat="1" ht="13.5" x14ac:dyDescent="0.25">
      <c r="B1038" s="518"/>
      <c r="C1038" s="22"/>
      <c r="D1038" s="519"/>
      <c r="E1038" s="528" t="s">
        <v>33</v>
      </c>
      <c r="F1038" s="493" t="s">
        <v>1843</v>
      </c>
      <c r="G1038" s="529"/>
      <c r="H1038" s="648">
        <f>+I1038/3850</f>
        <v>3.2181818181818186E-2</v>
      </c>
      <c r="I1038" s="1760">
        <v>123.9</v>
      </c>
      <c r="J1038" s="524"/>
      <c r="K1038" s="524"/>
      <c r="L1038" s="524"/>
      <c r="M1038" s="524"/>
      <c r="N1038" s="785" t="s">
        <v>2222</v>
      </c>
      <c r="O1038" s="783"/>
      <c r="P1038" s="783"/>
      <c r="Q1038" s="211"/>
    </row>
    <row r="1039" spans="2:17" s="527" customFormat="1" ht="13.5" x14ac:dyDescent="0.25">
      <c r="B1039" s="518"/>
      <c r="C1039" s="673"/>
      <c r="D1039" s="519"/>
      <c r="E1039" s="528" t="s">
        <v>36</v>
      </c>
      <c r="F1039" s="493" t="s">
        <v>499</v>
      </c>
      <c r="G1039" s="529"/>
      <c r="H1039" s="1615"/>
      <c r="I1039" s="1744"/>
      <c r="J1039" s="524"/>
      <c r="K1039" s="524"/>
      <c r="L1039" s="524"/>
      <c r="M1039" s="524"/>
      <c r="N1039" s="524"/>
      <c r="O1039" s="531"/>
      <c r="P1039" s="211" t="s">
        <v>240</v>
      </c>
      <c r="Q1039" s="211" t="s">
        <v>240</v>
      </c>
    </row>
    <row r="1040" spans="2:17" s="527" customFormat="1" ht="13.5" x14ac:dyDescent="0.25">
      <c r="B1040" s="518"/>
      <c r="C1040" s="584" t="s">
        <v>37</v>
      </c>
      <c r="D1040" s="519"/>
      <c r="E1040" s="528"/>
      <c r="F1040" s="493" t="s">
        <v>655</v>
      </c>
      <c r="G1040" s="529"/>
      <c r="H1040" s="1615"/>
      <c r="I1040" s="1744"/>
      <c r="J1040" s="531"/>
      <c r="K1040" s="524"/>
      <c r="L1040" s="524"/>
      <c r="M1040" s="524"/>
      <c r="N1040" s="524"/>
      <c r="O1040" s="531"/>
      <c r="P1040" s="197" t="s">
        <v>243</v>
      </c>
      <c r="Q1040" s="197" t="s">
        <v>243</v>
      </c>
    </row>
    <row r="1041" spans="2:17" s="527" customFormat="1" ht="13.5" x14ac:dyDescent="0.25">
      <c r="B1041" s="518"/>
      <c r="C1041" s="219" t="s">
        <v>1684</v>
      </c>
      <c r="D1041" s="519"/>
      <c r="E1041" s="528"/>
      <c r="F1041" s="493" t="s">
        <v>872</v>
      </c>
      <c r="G1041" s="529"/>
      <c r="H1041" s="1665"/>
      <c r="I1041" s="1749"/>
      <c r="J1041" s="531"/>
      <c r="K1041" s="524"/>
      <c r="L1041" s="524"/>
      <c r="M1041" s="524"/>
      <c r="N1041" s="524"/>
      <c r="O1041" s="531"/>
      <c r="P1041" s="200" t="s">
        <v>42</v>
      </c>
      <c r="Q1041" s="200" t="s">
        <v>42</v>
      </c>
    </row>
    <row r="1042" spans="2:17" s="527" customFormat="1" ht="13.5" x14ac:dyDescent="0.25">
      <c r="B1042" s="518"/>
      <c r="C1042" s="219" t="s">
        <v>894</v>
      </c>
      <c r="D1042" s="519"/>
      <c r="E1042" s="528"/>
      <c r="F1042" s="22" t="s">
        <v>874</v>
      </c>
      <c r="G1042" s="529"/>
      <c r="H1042" s="1665"/>
      <c r="I1042" s="1749"/>
      <c r="J1042" s="531"/>
      <c r="K1042" s="524"/>
      <c r="L1042" s="524"/>
      <c r="M1042" s="524"/>
      <c r="N1042" s="524"/>
      <c r="O1042" s="531"/>
      <c r="P1042" s="211"/>
      <c r="Q1042" s="211"/>
    </row>
    <row r="1043" spans="2:17" s="527" customFormat="1" ht="13.5" x14ac:dyDescent="0.25">
      <c r="B1043" s="518"/>
      <c r="C1043" s="22" t="s">
        <v>822</v>
      </c>
      <c r="D1043" s="519"/>
      <c r="E1043" s="528"/>
      <c r="F1043" s="22" t="s">
        <v>876</v>
      </c>
      <c r="G1043" s="529"/>
      <c r="H1043" s="1665"/>
      <c r="I1043" s="1749"/>
      <c r="J1043" s="531"/>
      <c r="K1043" s="531"/>
      <c r="L1043" s="524"/>
      <c r="M1043" s="531"/>
      <c r="N1043" s="524"/>
      <c r="O1043" s="531"/>
      <c r="P1043" s="211" t="s">
        <v>319</v>
      </c>
      <c r="Q1043" s="211" t="s">
        <v>319</v>
      </c>
    </row>
    <row r="1044" spans="2:17" s="527" customFormat="1" ht="13.5" x14ac:dyDescent="0.25">
      <c r="B1044" s="518"/>
      <c r="C1044" s="22" t="s">
        <v>895</v>
      </c>
      <c r="D1044" s="585"/>
      <c r="E1044" s="596"/>
      <c r="F1044" s="22" t="s">
        <v>878</v>
      </c>
      <c r="G1044" s="529"/>
      <c r="H1044" s="614"/>
      <c r="I1044" s="1749"/>
      <c r="J1044" s="531"/>
      <c r="K1044" s="531"/>
      <c r="L1044" s="531"/>
      <c r="M1044" s="531"/>
      <c r="N1044" s="524"/>
      <c r="O1044" s="531"/>
      <c r="P1044" s="197" t="s">
        <v>321</v>
      </c>
      <c r="Q1044" s="197" t="s">
        <v>321</v>
      </c>
    </row>
    <row r="1045" spans="2:17" s="527" customFormat="1" ht="13.5" x14ac:dyDescent="0.25">
      <c r="B1045" s="518"/>
      <c r="C1045" s="22" t="s">
        <v>740</v>
      </c>
      <c r="D1045" s="585"/>
      <c r="E1045" s="528"/>
      <c r="F1045" s="490" t="s">
        <v>1038</v>
      </c>
      <c r="G1045" s="529"/>
      <c r="H1045" s="614"/>
      <c r="I1045" s="1749"/>
      <c r="J1045" s="531"/>
      <c r="K1045" s="531"/>
      <c r="L1045" s="531"/>
      <c r="M1045" s="531"/>
      <c r="N1045" s="524"/>
      <c r="O1045" s="531"/>
      <c r="P1045" s="200" t="s">
        <v>322</v>
      </c>
      <c r="Q1045" s="200" t="s">
        <v>322</v>
      </c>
    </row>
    <row r="1046" spans="2:17" s="527" customFormat="1" ht="13.5" x14ac:dyDescent="0.25">
      <c r="B1046" s="539"/>
      <c r="C1046" s="296" t="s">
        <v>644</v>
      </c>
      <c r="D1046" s="1771"/>
      <c r="E1046" s="541" t="s">
        <v>39</v>
      </c>
      <c r="F1046" s="495" t="s">
        <v>575</v>
      </c>
      <c r="G1046" s="542"/>
      <c r="H1046" s="618"/>
      <c r="I1046" s="1750"/>
      <c r="J1046" s="546"/>
      <c r="K1046" s="546"/>
      <c r="L1046" s="546"/>
      <c r="M1046" s="546"/>
      <c r="N1046" s="297"/>
      <c r="O1046" s="546"/>
      <c r="P1046" s="546"/>
      <c r="Q1046" s="545"/>
    </row>
    <row r="1047" spans="2:17" s="527" customFormat="1" ht="13.5" x14ac:dyDescent="0.25">
      <c r="B1047" s="518"/>
      <c r="C1047" s="219" t="s">
        <v>462</v>
      </c>
      <c r="D1047" s="585"/>
      <c r="E1047" s="528" t="s">
        <v>141</v>
      </c>
      <c r="F1047" s="493" t="s">
        <v>1876</v>
      </c>
      <c r="G1047" s="529"/>
      <c r="H1047" s="648"/>
      <c r="I1047" s="1744"/>
      <c r="J1047" s="531"/>
      <c r="K1047" s="531"/>
      <c r="L1047" s="531"/>
      <c r="M1047" s="531"/>
      <c r="N1047" s="257"/>
      <c r="O1047" s="531"/>
      <c r="P1047" s="531"/>
      <c r="Q1047" s="524"/>
    </row>
    <row r="1048" spans="2:17" s="527" customFormat="1" ht="13.5" x14ac:dyDescent="0.25">
      <c r="B1048" s="518"/>
      <c r="C1048" s="22" t="s">
        <v>477</v>
      </c>
      <c r="D1048" s="519"/>
      <c r="E1048" s="528"/>
      <c r="F1048" s="493" t="s">
        <v>1867</v>
      </c>
      <c r="G1048" s="529"/>
      <c r="H1048" s="648"/>
      <c r="I1048" s="1744"/>
      <c r="J1048" s="524"/>
      <c r="K1048" s="531"/>
      <c r="L1048" s="531"/>
      <c r="M1048" s="524"/>
      <c r="N1048" s="531"/>
      <c r="O1048" s="531"/>
      <c r="P1048" s="531"/>
      <c r="Q1048" s="524"/>
    </row>
    <row r="1049" spans="2:17" s="527" customFormat="1" ht="13.5" x14ac:dyDescent="0.25">
      <c r="B1049" s="518"/>
      <c r="C1049" s="22"/>
      <c r="D1049" s="519"/>
      <c r="E1049" s="528" t="s">
        <v>283</v>
      </c>
      <c r="F1049" s="493" t="s">
        <v>880</v>
      </c>
      <c r="G1049" s="529"/>
      <c r="H1049" s="648"/>
      <c r="I1049" s="1744"/>
      <c r="J1049" s="524"/>
      <c r="K1049" s="531"/>
      <c r="L1049" s="524"/>
      <c r="M1049" s="524"/>
      <c r="N1049" s="531"/>
      <c r="O1049" s="531"/>
      <c r="P1049" s="531"/>
      <c r="Q1049" s="524"/>
    </row>
    <row r="1050" spans="2:17" s="527" customFormat="1" ht="13.5" x14ac:dyDescent="0.25">
      <c r="B1050" s="518"/>
      <c r="C1050" s="22"/>
      <c r="D1050" s="519"/>
      <c r="E1050" s="528"/>
      <c r="F1050" s="493" t="s">
        <v>881</v>
      </c>
      <c r="G1050" s="529"/>
      <c r="H1050" s="648"/>
      <c r="I1050" s="1744"/>
      <c r="J1050" s="524"/>
      <c r="K1050" s="524"/>
      <c r="L1050" s="524"/>
      <c r="M1050" s="524"/>
      <c r="N1050" s="531"/>
      <c r="O1050" s="531"/>
      <c r="P1050" s="531"/>
      <c r="Q1050" s="524"/>
    </row>
    <row r="1051" spans="2:17" s="527" customFormat="1" ht="13.5" x14ac:dyDescent="0.25">
      <c r="B1051" s="518"/>
      <c r="C1051" s="22"/>
      <c r="D1051" s="519"/>
      <c r="E1051" s="528"/>
      <c r="F1051" s="493" t="s">
        <v>882</v>
      </c>
      <c r="G1051" s="529"/>
      <c r="H1051" s="648"/>
      <c r="I1051" s="1744"/>
      <c r="J1051" s="524"/>
      <c r="K1051" s="524"/>
      <c r="L1051" s="524"/>
      <c r="M1051" s="524"/>
      <c r="N1051" s="531"/>
      <c r="O1051" s="531"/>
      <c r="P1051" s="531"/>
      <c r="Q1051" s="524"/>
    </row>
    <row r="1052" spans="2:17" s="527" customFormat="1" ht="13.5" x14ac:dyDescent="0.25">
      <c r="B1052" s="518"/>
      <c r="C1052" s="258"/>
      <c r="D1052" s="519"/>
      <c r="E1052" s="528" t="s">
        <v>210</v>
      </c>
      <c r="F1052" s="493" t="s">
        <v>1842</v>
      </c>
      <c r="G1052" s="529"/>
      <c r="H1052" s="648">
        <f>+I1052/3850</f>
        <v>2.6935064935064937E-2</v>
      </c>
      <c r="I1052" s="1760">
        <v>103.7</v>
      </c>
      <c r="J1052" s="524"/>
      <c r="K1052" s="524"/>
      <c r="L1052" s="524"/>
      <c r="M1052" s="524"/>
      <c r="N1052" s="531"/>
      <c r="O1052" s="531"/>
      <c r="P1052" s="531"/>
      <c r="Q1052" s="524"/>
    </row>
    <row r="1053" spans="2:17" s="527" customFormat="1" ht="13.5" x14ac:dyDescent="0.25">
      <c r="B1053" s="518"/>
      <c r="C1053" s="258"/>
      <c r="D1053" s="519"/>
      <c r="E1053" s="1834" t="s">
        <v>44</v>
      </c>
      <c r="F1053" s="1835"/>
      <c r="G1053" s="529"/>
      <c r="H1053" s="648"/>
      <c r="I1053" s="1744"/>
      <c r="J1053" s="524"/>
      <c r="K1053" s="524"/>
      <c r="L1053" s="524"/>
      <c r="M1053" s="524"/>
      <c r="N1053" s="531"/>
      <c r="O1053" s="531"/>
      <c r="P1053" s="531"/>
      <c r="Q1053" s="524"/>
    </row>
    <row r="1054" spans="2:17" s="527" customFormat="1" ht="13.5" x14ac:dyDescent="0.25">
      <c r="B1054" s="518"/>
      <c r="C1054" s="22"/>
      <c r="D1054" s="585"/>
      <c r="E1054" s="528" t="s">
        <v>46</v>
      </c>
      <c r="F1054" s="493" t="s">
        <v>883</v>
      </c>
      <c r="G1054" s="529"/>
      <c r="H1054" s="648"/>
      <c r="I1054" s="1744"/>
      <c r="J1054" s="524"/>
      <c r="K1054" s="524"/>
      <c r="L1054" s="524"/>
      <c r="M1054" s="524"/>
      <c r="N1054" s="531"/>
      <c r="O1054" s="531"/>
      <c r="P1054" s="531"/>
      <c r="Q1054" s="524"/>
    </row>
    <row r="1055" spans="2:17" s="527" customFormat="1" ht="13.5" x14ac:dyDescent="0.25">
      <c r="B1055" s="518"/>
      <c r="C1055" s="22"/>
      <c r="D1055" s="519"/>
      <c r="E1055" s="528" t="s">
        <v>46</v>
      </c>
      <c r="F1055" s="493" t="s">
        <v>718</v>
      </c>
      <c r="G1055" s="529"/>
      <c r="H1055" s="648"/>
      <c r="I1055" s="1760"/>
      <c r="J1055" s="524"/>
      <c r="K1055" s="524"/>
      <c r="L1055" s="524"/>
      <c r="M1055" s="524"/>
      <c r="N1055" s="531"/>
      <c r="O1055" s="531"/>
      <c r="P1055" s="531"/>
      <c r="Q1055" s="524"/>
    </row>
    <row r="1056" spans="2:17" s="527" customFormat="1" ht="15" customHeight="1" x14ac:dyDescent="0.25">
      <c r="B1056" s="518"/>
      <c r="C1056" s="22"/>
      <c r="D1056" s="519"/>
      <c r="E1056" s="528"/>
      <c r="F1056" s="493" t="s">
        <v>719</v>
      </c>
      <c r="G1056" s="529"/>
      <c r="H1056" s="648"/>
      <c r="I1056" s="1744"/>
      <c r="J1056" s="524"/>
      <c r="K1056" s="524"/>
      <c r="L1056" s="524"/>
      <c r="M1056" s="524"/>
      <c r="N1056" s="531"/>
      <c r="O1056" s="531"/>
      <c r="P1056" s="531"/>
      <c r="Q1056" s="524"/>
    </row>
    <row r="1057" spans="2:17" s="527" customFormat="1" ht="13.5" x14ac:dyDescent="0.25">
      <c r="B1057" s="518"/>
      <c r="C1057" s="258"/>
      <c r="D1057" s="519"/>
      <c r="E1057" s="528" t="s">
        <v>46</v>
      </c>
      <c r="F1057" s="493" t="s">
        <v>1721</v>
      </c>
      <c r="G1057" s="529"/>
      <c r="H1057" s="1615"/>
      <c r="I1057" s="1744"/>
      <c r="J1057" s="524"/>
      <c r="K1057" s="524"/>
      <c r="L1057" s="524"/>
      <c r="M1057" s="524"/>
      <c r="N1057" s="531"/>
      <c r="O1057" s="531"/>
      <c r="P1057" s="531"/>
      <c r="Q1057" s="524"/>
    </row>
    <row r="1058" spans="2:17" s="527" customFormat="1" ht="13.5" x14ac:dyDescent="0.25">
      <c r="B1058" s="518"/>
      <c r="C1058" s="673"/>
      <c r="D1058" s="519"/>
      <c r="E1058" s="528"/>
      <c r="F1058" s="493" t="s">
        <v>1722</v>
      </c>
      <c r="G1058" s="529"/>
      <c r="H1058" s="1615"/>
      <c r="I1058" s="1744"/>
      <c r="J1058" s="524"/>
      <c r="K1058" s="524"/>
      <c r="L1058" s="524"/>
      <c r="M1058" s="524"/>
      <c r="N1058" s="531"/>
      <c r="O1058" s="531"/>
      <c r="P1058" s="531"/>
      <c r="Q1058" s="524"/>
    </row>
    <row r="1059" spans="2:17" s="527" customFormat="1" ht="13.5" x14ac:dyDescent="0.25">
      <c r="B1059" s="518"/>
      <c r="C1059" s="673"/>
      <c r="D1059" s="519"/>
      <c r="E1059" s="528"/>
      <c r="F1059" s="493" t="s">
        <v>1723</v>
      </c>
      <c r="G1059" s="529"/>
      <c r="H1059" s="1615"/>
      <c r="I1059" s="1744"/>
      <c r="J1059" s="524"/>
      <c r="K1059" s="524"/>
      <c r="L1059" s="524"/>
      <c r="M1059" s="524"/>
      <c r="N1059" s="531"/>
      <c r="O1059" s="531"/>
      <c r="P1059" s="531"/>
      <c r="Q1059" s="524"/>
    </row>
    <row r="1060" spans="2:17" s="527" customFormat="1" ht="13.5" x14ac:dyDescent="0.25">
      <c r="B1060" s="518"/>
      <c r="C1060" s="673"/>
      <c r="D1060" s="519"/>
      <c r="E1060" s="528" t="s">
        <v>46</v>
      </c>
      <c r="F1060" s="493" t="s">
        <v>884</v>
      </c>
      <c r="G1060" s="529"/>
      <c r="H1060" s="648"/>
      <c r="I1060" s="1760"/>
      <c r="J1060" s="524"/>
      <c r="K1060" s="524"/>
      <c r="L1060" s="524"/>
      <c r="M1060" s="524"/>
      <c r="N1060" s="531"/>
      <c r="O1060" s="531"/>
      <c r="P1060" s="531"/>
      <c r="Q1060" s="524"/>
    </row>
    <row r="1061" spans="2:17" s="527" customFormat="1" ht="15" customHeight="1" x14ac:dyDescent="0.25">
      <c r="B1061" s="518"/>
      <c r="C1061" s="673"/>
      <c r="D1061" s="519"/>
      <c r="E1061" s="528"/>
      <c r="F1061" s="493" t="s">
        <v>885</v>
      </c>
      <c r="G1061" s="529"/>
      <c r="H1061" s="1615"/>
      <c r="I1061" s="1744"/>
      <c r="J1061" s="524"/>
      <c r="K1061" s="524"/>
      <c r="L1061" s="524"/>
      <c r="M1061" s="524"/>
      <c r="N1061" s="531"/>
      <c r="O1061" s="531"/>
      <c r="P1061" s="531"/>
      <c r="Q1061" s="524"/>
    </row>
    <row r="1062" spans="2:17" s="527" customFormat="1" ht="13.5" x14ac:dyDescent="0.25">
      <c r="B1062" s="518"/>
      <c r="C1062" s="673"/>
      <c r="D1062" s="519"/>
      <c r="E1062" s="528"/>
      <c r="F1062" s="493" t="s">
        <v>1771</v>
      </c>
      <c r="G1062" s="529"/>
      <c r="H1062" s="648"/>
      <c r="I1062" s="1760"/>
      <c r="J1062" s="524"/>
      <c r="K1062" s="524"/>
      <c r="L1062" s="524"/>
      <c r="M1062" s="524"/>
      <c r="N1062" s="531"/>
      <c r="O1062" s="531"/>
      <c r="P1062" s="531"/>
      <c r="Q1062" s="524"/>
    </row>
    <row r="1063" spans="2:17" s="527" customFormat="1" ht="13.5" x14ac:dyDescent="0.25">
      <c r="B1063" s="518"/>
      <c r="C1063" s="673"/>
      <c r="D1063" s="519"/>
      <c r="E1063" s="528"/>
      <c r="F1063" s="493" t="s">
        <v>887</v>
      </c>
      <c r="G1063" s="529"/>
      <c r="H1063" s="1615"/>
      <c r="I1063" s="1744"/>
      <c r="J1063" s="524"/>
      <c r="K1063" s="524"/>
      <c r="L1063" s="524"/>
      <c r="M1063" s="524"/>
      <c r="N1063" s="531"/>
      <c r="O1063" s="531"/>
      <c r="P1063" s="531"/>
      <c r="Q1063" s="524"/>
    </row>
    <row r="1064" spans="2:17" s="527" customFormat="1" ht="13.5" x14ac:dyDescent="0.25">
      <c r="B1064" s="518"/>
      <c r="C1064" s="673"/>
      <c r="D1064" s="519"/>
      <c r="E1064" s="528"/>
      <c r="F1064" s="493" t="s">
        <v>888</v>
      </c>
      <c r="G1064" s="529"/>
      <c r="H1064" s="1615"/>
      <c r="I1064" s="1744"/>
      <c r="J1064" s="524"/>
      <c r="K1064" s="524"/>
      <c r="L1064" s="524"/>
      <c r="M1064" s="524"/>
      <c r="N1064" s="531"/>
      <c r="O1064" s="531"/>
      <c r="P1064" s="531"/>
      <c r="Q1064" s="524"/>
    </row>
    <row r="1065" spans="2:17" s="527" customFormat="1" ht="13.5" x14ac:dyDescent="0.25">
      <c r="B1065" s="518"/>
      <c r="C1065" s="673"/>
      <c r="D1065" s="519"/>
      <c r="E1065" s="528"/>
      <c r="F1065" s="493" t="s">
        <v>889</v>
      </c>
      <c r="G1065" s="529"/>
      <c r="H1065" s="1615"/>
      <c r="I1065" s="1744"/>
      <c r="J1065" s="524"/>
      <c r="K1065" s="524"/>
      <c r="L1065" s="524"/>
      <c r="M1065" s="524"/>
      <c r="N1065" s="531"/>
      <c r="O1065" s="531"/>
      <c r="P1065" s="531"/>
      <c r="Q1065" s="524"/>
    </row>
    <row r="1066" spans="2:17" s="527" customFormat="1" ht="13.5" x14ac:dyDescent="0.25">
      <c r="B1066" s="518"/>
      <c r="C1066" s="673"/>
      <c r="D1066" s="519"/>
      <c r="E1066" s="528"/>
      <c r="F1066" s="493" t="s">
        <v>890</v>
      </c>
      <c r="G1066" s="257"/>
      <c r="H1066" s="1615"/>
      <c r="I1066" s="1744"/>
      <c r="J1066" s="524"/>
      <c r="K1066" s="524"/>
      <c r="L1066" s="524"/>
      <c r="M1066" s="524"/>
      <c r="N1066" s="531"/>
      <c r="O1066" s="531"/>
      <c r="P1066" s="531"/>
      <c r="Q1066" s="524"/>
    </row>
    <row r="1067" spans="2:17" s="527" customFormat="1" ht="13.5" x14ac:dyDescent="0.25">
      <c r="B1067" s="518"/>
      <c r="C1067" s="673"/>
      <c r="D1067" s="519"/>
      <c r="E1067" s="528" t="s">
        <v>46</v>
      </c>
      <c r="F1067" s="493" t="s">
        <v>728</v>
      </c>
      <c r="G1067" s="529"/>
      <c r="H1067" s="1615"/>
      <c r="I1067" s="1744"/>
      <c r="J1067" s="524"/>
      <c r="K1067" s="524"/>
      <c r="L1067" s="524"/>
      <c r="M1067" s="524"/>
      <c r="N1067" s="531"/>
      <c r="O1067" s="531"/>
      <c r="P1067" s="531"/>
      <c r="Q1067" s="524"/>
    </row>
    <row r="1068" spans="2:17" s="527" customFormat="1" ht="13.5" x14ac:dyDescent="0.25">
      <c r="B1068" s="518"/>
      <c r="C1068" s="673"/>
      <c r="D1068" s="519"/>
      <c r="E1068" s="528"/>
      <c r="F1068" s="493" t="s">
        <v>729</v>
      </c>
      <c r="G1068" s="529"/>
      <c r="H1068" s="1615"/>
      <c r="I1068" s="1744"/>
      <c r="J1068" s="524"/>
      <c r="K1068" s="524"/>
      <c r="L1068" s="524"/>
      <c r="M1068" s="524"/>
      <c r="N1068" s="531"/>
      <c r="O1068" s="531"/>
      <c r="P1068" s="531"/>
      <c r="Q1068" s="524"/>
    </row>
    <row r="1069" spans="2:17" s="527" customFormat="1" ht="13.5" x14ac:dyDescent="0.25">
      <c r="B1069" s="518"/>
      <c r="C1069" s="673"/>
      <c r="D1069" s="519"/>
      <c r="E1069" s="528"/>
      <c r="F1069" s="493" t="s">
        <v>730</v>
      </c>
      <c r="G1069" s="529"/>
      <c r="H1069" s="1615"/>
      <c r="I1069" s="1744"/>
      <c r="J1069" s="524"/>
      <c r="K1069" s="524"/>
      <c r="L1069" s="524"/>
      <c r="M1069" s="524"/>
      <c r="N1069" s="531"/>
      <c r="O1069" s="531"/>
      <c r="P1069" s="531"/>
      <c r="Q1069" s="524"/>
    </row>
    <row r="1070" spans="2:17" s="527" customFormat="1" ht="13.5" x14ac:dyDescent="0.25">
      <c r="B1070" s="518"/>
      <c r="C1070" s="673"/>
      <c r="D1070" s="585"/>
      <c r="E1070" s="596"/>
      <c r="F1070" s="22" t="s">
        <v>731</v>
      </c>
      <c r="G1070" s="258"/>
      <c r="H1070" s="717"/>
      <c r="I1070" s="1754"/>
      <c r="J1070" s="528"/>
      <c r="K1070" s="528"/>
      <c r="L1070" s="528"/>
      <c r="M1070" s="528"/>
      <c r="N1070" s="528"/>
      <c r="O1070" s="528"/>
      <c r="P1070" s="528"/>
      <c r="Q1070" s="524"/>
    </row>
    <row r="1071" spans="2:17" s="527" customFormat="1" ht="13.5" x14ac:dyDescent="0.25">
      <c r="B1071" s="539"/>
      <c r="C1071" s="564"/>
      <c r="D1071" s="565"/>
      <c r="E1071" s="541"/>
      <c r="F1071" s="495"/>
      <c r="G1071" s="542"/>
      <c r="H1071" s="1626"/>
      <c r="I1071" s="1748"/>
      <c r="J1071" s="545"/>
      <c r="K1071" s="545"/>
      <c r="L1071" s="545"/>
      <c r="M1071" s="545"/>
      <c r="N1071" s="546"/>
      <c r="O1071" s="546"/>
      <c r="P1071" s="546"/>
      <c r="Q1071" s="545"/>
    </row>
    <row r="1072" spans="2:17" s="527" customFormat="1" ht="13.5" x14ac:dyDescent="0.25">
      <c r="B1072" s="553" t="s">
        <v>891</v>
      </c>
      <c r="C1072" s="568" t="s">
        <v>892</v>
      </c>
      <c r="D1072" s="569"/>
      <c r="E1072" s="520" t="s">
        <v>27</v>
      </c>
      <c r="F1072" s="521" t="s">
        <v>485</v>
      </c>
      <c r="G1072" s="556"/>
      <c r="H1072" s="670"/>
      <c r="I1072" s="557"/>
      <c r="J1072" s="558" t="s">
        <v>30</v>
      </c>
      <c r="K1072" s="640" t="s">
        <v>29</v>
      </c>
      <c r="L1072" s="558" t="s">
        <v>30</v>
      </c>
      <c r="M1072" s="558">
        <v>15</v>
      </c>
      <c r="N1072" s="187" t="s">
        <v>53</v>
      </c>
      <c r="O1072" s="659" t="s">
        <v>32</v>
      </c>
      <c r="P1072" s="187" t="s">
        <v>32</v>
      </c>
      <c r="Q1072" s="187" t="s">
        <v>316</v>
      </c>
    </row>
    <row r="1073" spans="2:17" s="527" customFormat="1" ht="13.5" x14ac:dyDescent="0.25">
      <c r="B1073" s="518"/>
      <c r="C1073" s="492" t="s">
        <v>1725</v>
      </c>
      <c r="D1073" s="519"/>
      <c r="E1073" s="528"/>
      <c r="F1073" s="493" t="s">
        <v>897</v>
      </c>
      <c r="G1073" s="529"/>
      <c r="H1073" s="1615"/>
      <c r="I1073" s="1744"/>
      <c r="J1073" s="524"/>
      <c r="K1073" s="524"/>
      <c r="L1073" s="524"/>
      <c r="M1073" s="524"/>
      <c r="N1073" s="199" t="s">
        <v>59</v>
      </c>
      <c r="O1073" s="248" t="s">
        <v>2232</v>
      </c>
      <c r="P1073" s="248" t="s">
        <v>2232</v>
      </c>
      <c r="Q1073" s="774" t="s">
        <v>2234</v>
      </c>
    </row>
    <row r="1074" spans="2:17" s="527" customFormat="1" ht="13.5" x14ac:dyDescent="0.25">
      <c r="B1074" s="518"/>
      <c r="C1074" s="22"/>
      <c r="D1074" s="519"/>
      <c r="E1074" s="528"/>
      <c r="F1074" s="493" t="s">
        <v>838</v>
      </c>
      <c r="G1074" s="529"/>
      <c r="H1074" s="1615"/>
      <c r="I1074" s="1744"/>
      <c r="J1074" s="529"/>
      <c r="K1074" s="529"/>
      <c r="L1074" s="529"/>
      <c r="M1074" s="529"/>
      <c r="N1074" s="205" t="s">
        <v>2221</v>
      </c>
      <c r="O1074" s="196" t="s">
        <v>2233</v>
      </c>
      <c r="P1074" s="196" t="s">
        <v>2233</v>
      </c>
      <c r="Q1074" s="783" t="s">
        <v>2235</v>
      </c>
    </row>
    <row r="1075" spans="2:17" s="527" customFormat="1" ht="13.5" x14ac:dyDescent="0.25">
      <c r="B1075" s="518"/>
      <c r="C1075" s="22"/>
      <c r="D1075" s="519"/>
      <c r="E1075" s="528" t="s">
        <v>33</v>
      </c>
      <c r="F1075" s="493" t="s">
        <v>1843</v>
      </c>
      <c r="G1075" s="529"/>
      <c r="H1075" s="648">
        <f>+I1075/3850</f>
        <v>3.7792207792207794E-2</v>
      </c>
      <c r="I1075" s="1760">
        <v>145.5</v>
      </c>
      <c r="J1075" s="524"/>
      <c r="K1075" s="524"/>
      <c r="L1075" s="524"/>
      <c r="M1075" s="524"/>
      <c r="N1075" s="785" t="s">
        <v>2222</v>
      </c>
      <c r="O1075" s="783"/>
      <c r="P1075" s="783"/>
      <c r="Q1075" s="211"/>
    </row>
    <row r="1076" spans="2:17" s="527" customFormat="1" ht="13.5" x14ac:dyDescent="0.25">
      <c r="B1076" s="518"/>
      <c r="C1076" s="584" t="s">
        <v>37</v>
      </c>
      <c r="D1076" s="519"/>
      <c r="E1076" s="528" t="s">
        <v>36</v>
      </c>
      <c r="F1076" s="493" t="s">
        <v>499</v>
      </c>
      <c r="G1076" s="529"/>
      <c r="H1076" s="1615"/>
      <c r="I1076" s="1744"/>
      <c r="J1076" s="524"/>
      <c r="K1076" s="524"/>
      <c r="L1076" s="524"/>
      <c r="M1076" s="524"/>
      <c r="N1076" s="524"/>
      <c r="O1076" s="531"/>
      <c r="P1076" s="211" t="s">
        <v>240</v>
      </c>
      <c r="Q1076" s="211" t="s">
        <v>240</v>
      </c>
    </row>
    <row r="1077" spans="2:17" s="527" customFormat="1" ht="13.5" x14ac:dyDescent="0.25">
      <c r="B1077" s="518"/>
      <c r="C1077" s="219" t="s">
        <v>1684</v>
      </c>
      <c r="D1077" s="519"/>
      <c r="E1077" s="528"/>
      <c r="F1077" s="493" t="s">
        <v>655</v>
      </c>
      <c r="G1077" s="529"/>
      <c r="H1077" s="1615"/>
      <c r="I1077" s="1744"/>
      <c r="J1077" s="524"/>
      <c r="K1077" s="524"/>
      <c r="L1077" s="524"/>
      <c r="M1077" s="524"/>
      <c r="N1077" s="524"/>
      <c r="O1077" s="531"/>
      <c r="P1077" s="197" t="s">
        <v>243</v>
      </c>
      <c r="Q1077" s="197" t="s">
        <v>243</v>
      </c>
    </row>
    <row r="1078" spans="2:17" s="527" customFormat="1" ht="13.5" x14ac:dyDescent="0.25">
      <c r="B1078" s="518"/>
      <c r="C1078" s="219" t="s">
        <v>898</v>
      </c>
      <c r="D1078" s="519"/>
      <c r="E1078" s="528"/>
      <c r="F1078" s="493" t="s">
        <v>872</v>
      </c>
      <c r="G1078" s="529"/>
      <c r="H1078" s="1615"/>
      <c r="I1078" s="1744"/>
      <c r="J1078" s="524"/>
      <c r="K1078" s="524"/>
      <c r="L1078" s="524"/>
      <c r="M1078" s="524"/>
      <c r="N1078" s="524"/>
      <c r="O1078" s="531"/>
      <c r="P1078" s="200" t="s">
        <v>42</v>
      </c>
      <c r="Q1078" s="200" t="s">
        <v>42</v>
      </c>
    </row>
    <row r="1079" spans="2:17" s="527" customFormat="1" ht="13.5" x14ac:dyDescent="0.25">
      <c r="B1079" s="518"/>
      <c r="C1079" s="219" t="s">
        <v>899</v>
      </c>
      <c r="D1079" s="519"/>
      <c r="E1079" s="528"/>
      <c r="F1079" s="493" t="s">
        <v>874</v>
      </c>
      <c r="G1079" s="529"/>
      <c r="H1079" s="1615"/>
      <c r="I1079" s="1749"/>
      <c r="J1079" s="524"/>
      <c r="K1079" s="524"/>
      <c r="L1079" s="524"/>
      <c r="M1079" s="524"/>
      <c r="N1079" s="524"/>
      <c r="O1079" s="531"/>
      <c r="P1079" s="211"/>
      <c r="Q1079" s="211"/>
    </row>
    <row r="1080" spans="2:17" s="527" customFormat="1" ht="13.5" x14ac:dyDescent="0.25">
      <c r="B1080" s="518"/>
      <c r="C1080" s="219" t="s">
        <v>644</v>
      </c>
      <c r="D1080" s="519"/>
      <c r="E1080" s="528"/>
      <c r="F1080" s="493" t="s">
        <v>876</v>
      </c>
      <c r="G1080" s="529"/>
      <c r="H1080" s="1615"/>
      <c r="I1080" s="1749"/>
      <c r="J1080" s="524"/>
      <c r="K1080" s="524"/>
      <c r="L1080" s="524"/>
      <c r="M1080" s="524"/>
      <c r="N1080" s="524"/>
      <c r="O1080" s="531"/>
      <c r="P1080" s="211" t="s">
        <v>319</v>
      </c>
      <c r="Q1080" s="211" t="s">
        <v>319</v>
      </c>
    </row>
    <row r="1081" spans="2:17" s="527" customFormat="1" ht="13.5" x14ac:dyDescent="0.25">
      <c r="B1081" s="518"/>
      <c r="C1081" s="219" t="s">
        <v>462</v>
      </c>
      <c r="D1081" s="519"/>
      <c r="E1081" s="528"/>
      <c r="F1081" s="493" t="s">
        <v>878</v>
      </c>
      <c r="G1081" s="529"/>
      <c r="H1081" s="1615"/>
      <c r="I1081" s="1749"/>
      <c r="J1081" s="524"/>
      <c r="K1081" s="524"/>
      <c r="L1081" s="524"/>
      <c r="M1081" s="524"/>
      <c r="N1081" s="524"/>
      <c r="O1081" s="531"/>
      <c r="P1081" s="197" t="s">
        <v>321</v>
      </c>
      <c r="Q1081" s="197" t="s">
        <v>321</v>
      </c>
    </row>
    <row r="1082" spans="2:17" s="527" customFormat="1" ht="13.5" x14ac:dyDescent="0.25">
      <c r="B1082" s="518"/>
      <c r="C1082" s="22" t="s">
        <v>477</v>
      </c>
      <c r="D1082" s="519"/>
      <c r="E1082" s="528"/>
      <c r="F1082" s="490" t="s">
        <v>1038</v>
      </c>
      <c r="G1082" s="529"/>
      <c r="H1082" s="648"/>
      <c r="I1082" s="1749"/>
      <c r="J1082" s="524"/>
      <c r="K1082" s="524"/>
      <c r="L1082" s="524"/>
      <c r="M1082" s="524"/>
      <c r="N1082" s="524"/>
      <c r="O1082" s="531"/>
      <c r="P1082" s="200" t="s">
        <v>322</v>
      </c>
      <c r="Q1082" s="200" t="s">
        <v>322</v>
      </c>
    </row>
    <row r="1083" spans="2:17" s="527" customFormat="1" ht="13.5" x14ac:dyDescent="0.25">
      <c r="B1083" s="518"/>
      <c r="C1083" s="258"/>
      <c r="D1083" s="519"/>
      <c r="E1083" s="528" t="s">
        <v>39</v>
      </c>
      <c r="F1083" s="493" t="s">
        <v>575</v>
      </c>
      <c r="G1083" s="529"/>
      <c r="H1083" s="648"/>
      <c r="I1083" s="1749"/>
      <c r="J1083" s="524"/>
      <c r="K1083" s="524"/>
      <c r="L1083" s="524"/>
      <c r="M1083" s="524"/>
      <c r="N1083" s="531"/>
      <c r="O1083" s="531"/>
      <c r="P1083" s="531"/>
      <c r="Q1083" s="524"/>
    </row>
    <row r="1084" spans="2:17" s="527" customFormat="1" ht="13.5" x14ac:dyDescent="0.25">
      <c r="B1084" s="518"/>
      <c r="C1084" s="673"/>
      <c r="D1084" s="519"/>
      <c r="E1084" s="528" t="s">
        <v>141</v>
      </c>
      <c r="F1084" s="493" t="s">
        <v>1876</v>
      </c>
      <c r="G1084" s="529"/>
      <c r="H1084" s="648"/>
      <c r="I1084" s="1749"/>
      <c r="J1084" s="524"/>
      <c r="K1084" s="524"/>
      <c r="L1084" s="524"/>
      <c r="M1084" s="524"/>
      <c r="N1084" s="531"/>
      <c r="O1084" s="531"/>
      <c r="P1084" s="531"/>
      <c r="Q1084" s="524"/>
    </row>
    <row r="1085" spans="2:17" s="527" customFormat="1" ht="13.5" x14ac:dyDescent="0.25">
      <c r="B1085" s="518"/>
      <c r="C1085" s="673"/>
      <c r="D1085" s="519"/>
      <c r="E1085" s="528"/>
      <c r="F1085" s="493" t="s">
        <v>510</v>
      </c>
      <c r="G1085" s="529"/>
      <c r="H1085" s="648"/>
      <c r="I1085" s="1744"/>
      <c r="J1085" s="524"/>
      <c r="K1085" s="524"/>
      <c r="L1085" s="524"/>
      <c r="M1085" s="524"/>
      <c r="N1085" s="531"/>
      <c r="O1085" s="531"/>
      <c r="P1085" s="531"/>
      <c r="Q1085" s="524"/>
    </row>
    <row r="1086" spans="2:17" s="527" customFormat="1" ht="13.5" x14ac:dyDescent="0.25">
      <c r="B1086" s="518"/>
      <c r="C1086" s="673"/>
      <c r="D1086" s="519"/>
      <c r="E1086" s="528" t="s">
        <v>283</v>
      </c>
      <c r="F1086" s="493" t="s">
        <v>880</v>
      </c>
      <c r="G1086" s="529"/>
      <c r="H1086" s="648"/>
      <c r="I1086" s="1744"/>
      <c r="J1086" s="524"/>
      <c r="K1086" s="524"/>
      <c r="L1086" s="524"/>
      <c r="M1086" s="524"/>
      <c r="N1086" s="531"/>
      <c r="O1086" s="531"/>
      <c r="P1086" s="531"/>
      <c r="Q1086" s="524"/>
    </row>
    <row r="1087" spans="2:17" s="527" customFormat="1" ht="13.5" x14ac:dyDescent="0.25">
      <c r="B1087" s="518"/>
      <c r="C1087" s="673"/>
      <c r="D1087" s="519"/>
      <c r="E1087" s="528"/>
      <c r="F1087" s="493" t="s">
        <v>881</v>
      </c>
      <c r="G1087" s="529"/>
      <c r="H1087" s="648"/>
      <c r="I1087" s="1744"/>
      <c r="J1087" s="524"/>
      <c r="K1087" s="524"/>
      <c r="L1087" s="524"/>
      <c r="M1087" s="524"/>
      <c r="N1087" s="531"/>
      <c r="O1087" s="531"/>
      <c r="P1087" s="531"/>
      <c r="Q1087" s="524"/>
    </row>
    <row r="1088" spans="2:17" s="527" customFormat="1" ht="13.5" x14ac:dyDescent="0.25">
      <c r="B1088" s="518"/>
      <c r="C1088" s="673"/>
      <c r="D1088" s="519"/>
      <c r="E1088" s="528"/>
      <c r="F1088" s="493" t="s">
        <v>882</v>
      </c>
      <c r="G1088" s="529"/>
      <c r="H1088" s="648"/>
      <c r="I1088" s="1744"/>
      <c r="J1088" s="524"/>
      <c r="K1088" s="524"/>
      <c r="L1088" s="524"/>
      <c r="M1088" s="524"/>
      <c r="N1088" s="531"/>
      <c r="O1088" s="531"/>
      <c r="P1088" s="531"/>
      <c r="Q1088" s="524"/>
    </row>
    <row r="1089" spans="2:17" s="527" customFormat="1" ht="13.5" x14ac:dyDescent="0.25">
      <c r="B1089" s="518"/>
      <c r="C1089" s="673"/>
      <c r="D1089" s="519"/>
      <c r="E1089" s="528" t="s">
        <v>210</v>
      </c>
      <c r="F1089" s="493" t="s">
        <v>1842</v>
      </c>
      <c r="G1089" s="529"/>
      <c r="H1089" s="648">
        <f>+I1089/3850</f>
        <v>3.3142857142857141E-2</v>
      </c>
      <c r="I1089" s="1760">
        <v>127.6</v>
      </c>
      <c r="J1089" s="524"/>
      <c r="K1089" s="524"/>
      <c r="L1089" s="524"/>
      <c r="M1089" s="524"/>
      <c r="N1089" s="531"/>
      <c r="O1089" s="531"/>
      <c r="P1089" s="531"/>
      <c r="Q1089" s="524"/>
    </row>
    <row r="1090" spans="2:17" s="527" customFormat="1" ht="13.5" x14ac:dyDescent="0.25">
      <c r="B1090" s="518"/>
      <c r="C1090" s="673"/>
      <c r="D1090" s="519"/>
      <c r="E1090" s="1834" t="s">
        <v>44</v>
      </c>
      <c r="F1090" s="1835"/>
      <c r="G1090" s="529"/>
      <c r="H1090" s="1615"/>
      <c r="I1090" s="1744"/>
      <c r="J1090" s="524"/>
      <c r="K1090" s="524"/>
      <c r="L1090" s="524"/>
      <c r="M1090" s="524"/>
      <c r="N1090" s="531"/>
      <c r="O1090" s="531"/>
      <c r="P1090" s="531"/>
      <c r="Q1090" s="524"/>
    </row>
    <row r="1091" spans="2:17" s="527" customFormat="1" ht="13.5" x14ac:dyDescent="0.25">
      <c r="B1091" s="518"/>
      <c r="C1091" s="673"/>
      <c r="D1091" s="519"/>
      <c r="E1091" s="528" t="s">
        <v>46</v>
      </c>
      <c r="F1091" s="493" t="s">
        <v>718</v>
      </c>
      <c r="G1091" s="529"/>
      <c r="H1091" s="1615"/>
      <c r="I1091" s="1744"/>
      <c r="J1091" s="524"/>
      <c r="K1091" s="524"/>
      <c r="L1091" s="524"/>
      <c r="M1091" s="524"/>
      <c r="N1091" s="531"/>
      <c r="O1091" s="531"/>
      <c r="P1091" s="531"/>
      <c r="Q1091" s="524"/>
    </row>
    <row r="1092" spans="2:17" s="527" customFormat="1" ht="13.5" x14ac:dyDescent="0.25">
      <c r="B1092" s="518"/>
      <c r="C1092" s="673"/>
      <c r="D1092" s="519"/>
      <c r="E1092" s="528"/>
      <c r="F1092" s="493" t="s">
        <v>719</v>
      </c>
      <c r="G1092" s="529"/>
      <c r="H1092" s="1615"/>
      <c r="I1092" s="1744"/>
      <c r="J1092" s="524"/>
      <c r="K1092" s="524"/>
      <c r="L1092" s="524"/>
      <c r="M1092" s="524"/>
      <c r="N1092" s="531"/>
      <c r="O1092" s="531"/>
      <c r="P1092" s="531"/>
      <c r="Q1092" s="524"/>
    </row>
    <row r="1093" spans="2:17" s="527" customFormat="1" ht="13.5" x14ac:dyDescent="0.25">
      <c r="B1093" s="518"/>
      <c r="C1093" s="673"/>
      <c r="D1093" s="519"/>
      <c r="E1093" s="528" t="s">
        <v>46</v>
      </c>
      <c r="F1093" s="493" t="s">
        <v>1721</v>
      </c>
      <c r="G1093" s="529"/>
      <c r="H1093" s="648"/>
      <c r="I1093" s="1760"/>
      <c r="J1093" s="524"/>
      <c r="K1093" s="524"/>
      <c r="L1093" s="524"/>
      <c r="M1093" s="524"/>
      <c r="N1093" s="531"/>
      <c r="O1093" s="531"/>
      <c r="P1093" s="531"/>
      <c r="Q1093" s="524"/>
    </row>
    <row r="1094" spans="2:17" s="527" customFormat="1" ht="15" customHeight="1" x14ac:dyDescent="0.25">
      <c r="B1094" s="518"/>
      <c r="C1094" s="673"/>
      <c r="D1094" s="519"/>
      <c r="E1094" s="528"/>
      <c r="F1094" s="493" t="s">
        <v>1722</v>
      </c>
      <c r="G1094" s="529"/>
      <c r="H1094" s="1615"/>
      <c r="I1094" s="1744"/>
      <c r="J1094" s="524"/>
      <c r="K1094" s="524"/>
      <c r="L1094" s="524"/>
      <c r="M1094" s="524"/>
      <c r="N1094" s="531"/>
      <c r="O1094" s="531"/>
      <c r="P1094" s="531"/>
      <c r="Q1094" s="524"/>
    </row>
    <row r="1095" spans="2:17" s="527" customFormat="1" ht="13.5" x14ac:dyDescent="0.25">
      <c r="B1095" s="518"/>
      <c r="C1095" s="673"/>
      <c r="D1095" s="519"/>
      <c r="E1095" s="528"/>
      <c r="F1095" s="493" t="s">
        <v>1723</v>
      </c>
      <c r="G1095" s="529"/>
      <c r="H1095" s="648"/>
      <c r="I1095" s="1760"/>
      <c r="J1095" s="524"/>
      <c r="K1095" s="524"/>
      <c r="L1095" s="524"/>
      <c r="M1095" s="524"/>
      <c r="N1095" s="531"/>
      <c r="O1095" s="531"/>
      <c r="P1095" s="531"/>
      <c r="Q1095" s="524"/>
    </row>
    <row r="1096" spans="2:17" s="527" customFormat="1" ht="13.5" x14ac:dyDescent="0.25">
      <c r="B1096" s="518"/>
      <c r="C1096" s="673"/>
      <c r="D1096" s="519"/>
      <c r="E1096" s="528" t="s">
        <v>46</v>
      </c>
      <c r="F1096" s="493" t="s">
        <v>900</v>
      </c>
      <c r="G1096" s="529"/>
      <c r="H1096" s="1615"/>
      <c r="I1096" s="1744"/>
      <c r="J1096" s="524"/>
      <c r="K1096" s="524"/>
      <c r="L1096" s="524"/>
      <c r="M1096" s="524"/>
      <c r="N1096" s="531"/>
      <c r="O1096" s="531"/>
      <c r="P1096" s="531"/>
      <c r="Q1096" s="524"/>
    </row>
    <row r="1097" spans="2:17" s="527" customFormat="1" ht="13.5" x14ac:dyDescent="0.25">
      <c r="B1097" s="518"/>
      <c r="C1097" s="673"/>
      <c r="D1097" s="519"/>
      <c r="E1097" s="528"/>
      <c r="F1097" s="493" t="s">
        <v>901</v>
      </c>
      <c r="G1097" s="529"/>
      <c r="H1097" s="1615"/>
      <c r="I1097" s="1744"/>
      <c r="J1097" s="524"/>
      <c r="K1097" s="524"/>
      <c r="L1097" s="524"/>
      <c r="M1097" s="524"/>
      <c r="N1097" s="531"/>
      <c r="O1097" s="531"/>
      <c r="P1097" s="531"/>
      <c r="Q1097" s="524"/>
    </row>
    <row r="1098" spans="2:17" s="527" customFormat="1" ht="13.5" x14ac:dyDescent="0.25">
      <c r="B1098" s="518"/>
      <c r="C1098" s="673"/>
      <c r="D1098" s="519"/>
      <c r="E1098" s="528"/>
      <c r="F1098" s="493" t="s">
        <v>902</v>
      </c>
      <c r="G1098" s="529"/>
      <c r="H1098" s="1615"/>
      <c r="I1098" s="1744"/>
      <c r="J1098" s="524"/>
      <c r="K1098" s="524"/>
      <c r="L1098" s="524"/>
      <c r="M1098" s="524"/>
      <c r="N1098" s="531"/>
      <c r="O1098" s="531"/>
      <c r="P1098" s="531"/>
      <c r="Q1098" s="524"/>
    </row>
    <row r="1099" spans="2:17" s="527" customFormat="1" ht="13.5" x14ac:dyDescent="0.25">
      <c r="B1099" s="518"/>
      <c r="C1099" s="673"/>
      <c r="D1099" s="519"/>
      <c r="E1099" s="528"/>
      <c r="F1099" s="493" t="s">
        <v>903</v>
      </c>
      <c r="G1099" s="529"/>
      <c r="H1099" s="1615"/>
      <c r="I1099" s="1744"/>
      <c r="J1099" s="524"/>
      <c r="K1099" s="524"/>
      <c r="L1099" s="524"/>
      <c r="M1099" s="524"/>
      <c r="N1099" s="531"/>
      <c r="O1099" s="531"/>
      <c r="P1099" s="531"/>
      <c r="Q1099" s="524"/>
    </row>
    <row r="1100" spans="2:17" s="527" customFormat="1" ht="13.5" x14ac:dyDescent="0.25">
      <c r="B1100" s="518"/>
      <c r="C1100" s="673"/>
      <c r="D1100" s="519"/>
      <c r="E1100" s="528"/>
      <c r="F1100" s="493" t="s">
        <v>904</v>
      </c>
      <c r="G1100" s="529"/>
      <c r="H1100" s="1615"/>
      <c r="I1100" s="1744"/>
      <c r="J1100" s="524"/>
      <c r="K1100" s="524"/>
      <c r="L1100" s="524"/>
      <c r="M1100" s="524"/>
      <c r="N1100" s="531"/>
      <c r="O1100" s="531"/>
      <c r="P1100" s="531"/>
      <c r="Q1100" s="524"/>
    </row>
    <row r="1101" spans="2:17" s="527" customFormat="1" ht="13.5" x14ac:dyDescent="0.25">
      <c r="B1101" s="518"/>
      <c r="C1101" s="673"/>
      <c r="D1101" s="519"/>
      <c r="E1101" s="528"/>
      <c r="F1101" s="493" t="s">
        <v>888</v>
      </c>
      <c r="G1101" s="529"/>
      <c r="H1101" s="1615"/>
      <c r="I1101" s="1744"/>
      <c r="J1101" s="524"/>
      <c r="K1101" s="524"/>
      <c r="L1101" s="524"/>
      <c r="M1101" s="524"/>
      <c r="N1101" s="531"/>
      <c r="O1101" s="531"/>
      <c r="P1101" s="531"/>
      <c r="Q1101" s="524"/>
    </row>
    <row r="1102" spans="2:17" s="527" customFormat="1" ht="13.5" x14ac:dyDescent="0.25">
      <c r="B1102" s="518"/>
      <c r="C1102" s="673"/>
      <c r="D1102" s="519"/>
      <c r="E1102" s="528"/>
      <c r="F1102" s="493" t="s">
        <v>889</v>
      </c>
      <c r="G1102" s="529"/>
      <c r="H1102" s="1615"/>
      <c r="I1102" s="1744"/>
      <c r="J1102" s="524"/>
      <c r="K1102" s="524"/>
      <c r="L1102" s="524"/>
      <c r="M1102" s="524"/>
      <c r="N1102" s="531"/>
      <c r="O1102" s="531"/>
      <c r="P1102" s="531"/>
      <c r="Q1102" s="524"/>
    </row>
    <row r="1103" spans="2:17" s="527" customFormat="1" x14ac:dyDescent="0.25">
      <c r="B1103" s="539"/>
      <c r="C1103" s="677"/>
      <c r="D1103" s="565"/>
      <c r="E1103" s="541"/>
      <c r="F1103" s="681"/>
      <c r="G1103" s="542"/>
      <c r="H1103" s="1626"/>
      <c r="I1103" s="1745"/>
      <c r="J1103" s="545"/>
      <c r="K1103" s="545"/>
      <c r="L1103" s="545"/>
      <c r="M1103" s="545"/>
      <c r="N1103" s="546"/>
      <c r="O1103" s="546"/>
      <c r="P1103" s="546"/>
      <c r="Q1103" s="545"/>
    </row>
    <row r="1104" spans="2:17" s="527" customFormat="1" ht="13.5" x14ac:dyDescent="0.25">
      <c r="B1104" s="553" t="s">
        <v>896</v>
      </c>
      <c r="C1104" s="568" t="s">
        <v>906</v>
      </c>
      <c r="D1104" s="569"/>
      <c r="E1104" s="528" t="s">
        <v>27</v>
      </c>
      <c r="F1104" s="493" t="s">
        <v>908</v>
      </c>
      <c r="G1104" s="556"/>
      <c r="H1104" s="683" t="s">
        <v>28</v>
      </c>
      <c r="I1104" s="1826" t="s">
        <v>28</v>
      </c>
      <c r="J1104" s="558" t="s">
        <v>30</v>
      </c>
      <c r="K1104" s="640" t="s">
        <v>29</v>
      </c>
      <c r="L1104" s="558" t="s">
        <v>30</v>
      </c>
      <c r="M1104" s="558">
        <v>3</v>
      </c>
      <c r="N1104" s="187" t="s">
        <v>53</v>
      </c>
      <c r="O1104" s="659" t="s">
        <v>32</v>
      </c>
      <c r="P1104" s="187" t="s">
        <v>32</v>
      </c>
      <c r="Q1104" s="187" t="s">
        <v>316</v>
      </c>
    </row>
    <row r="1105" spans="2:17" s="527" customFormat="1" ht="13.5" x14ac:dyDescent="0.25">
      <c r="B1105" s="518"/>
      <c r="C1105" s="492" t="s">
        <v>907</v>
      </c>
      <c r="D1105" s="519"/>
      <c r="E1105" s="528" t="s">
        <v>33</v>
      </c>
      <c r="F1105" s="493" t="s">
        <v>1969</v>
      </c>
      <c r="G1105" s="529"/>
      <c r="H1105" s="1615"/>
      <c r="I1105" s="1744"/>
      <c r="J1105" s="524"/>
      <c r="K1105" s="524"/>
      <c r="L1105" s="524"/>
      <c r="M1105" s="524"/>
      <c r="N1105" s="199" t="s">
        <v>59</v>
      </c>
      <c r="O1105" s="248" t="s">
        <v>2232</v>
      </c>
      <c r="P1105" s="248" t="s">
        <v>2232</v>
      </c>
      <c r="Q1105" s="774" t="s">
        <v>2234</v>
      </c>
    </row>
    <row r="1106" spans="2:17" s="527" customFormat="1" ht="13.5" x14ac:dyDescent="0.25">
      <c r="B1106" s="518"/>
      <c r="C1106" s="22" t="s">
        <v>909</v>
      </c>
      <c r="D1106" s="367"/>
      <c r="E1106" s="528"/>
      <c r="F1106" s="493"/>
      <c r="G1106" s="529"/>
      <c r="H1106" s="1615"/>
      <c r="I1106" s="1744"/>
      <c r="J1106" s="529"/>
      <c r="K1106" s="524"/>
      <c r="L1106" s="524"/>
      <c r="M1106" s="524"/>
      <c r="N1106" s="205" t="s">
        <v>2221</v>
      </c>
      <c r="O1106" s="196" t="s">
        <v>2233</v>
      </c>
      <c r="P1106" s="196" t="s">
        <v>2233</v>
      </c>
      <c r="Q1106" s="783" t="s">
        <v>2235</v>
      </c>
    </row>
    <row r="1107" spans="2:17" s="527" customFormat="1" ht="15" customHeight="1" x14ac:dyDescent="0.25">
      <c r="B1107" s="518"/>
      <c r="C1107" s="22"/>
      <c r="D1107" s="367"/>
      <c r="E1107" s="2207"/>
      <c r="F1107" s="2208"/>
      <c r="G1107" s="529"/>
      <c r="H1107" s="1615"/>
      <c r="I1107" s="1744"/>
      <c r="J1107" s="529"/>
      <c r="K1107" s="529"/>
      <c r="L1107" s="524"/>
      <c r="M1107" s="524"/>
      <c r="N1107" s="785" t="s">
        <v>2222</v>
      </c>
      <c r="O1107" s="783"/>
      <c r="P1107" s="783"/>
      <c r="Q1107" s="211"/>
    </row>
    <row r="1108" spans="2:17" s="527" customFormat="1" ht="13.5" x14ac:dyDescent="0.25">
      <c r="B1108" s="518"/>
      <c r="C1108" s="584" t="s">
        <v>37</v>
      </c>
      <c r="D1108" s="367"/>
      <c r="E1108" s="528"/>
      <c r="F1108" s="493"/>
      <c r="G1108" s="684"/>
      <c r="H1108" s="1615"/>
      <c r="I1108" s="1744"/>
      <c r="J1108" s="524"/>
      <c r="K1108" s="524"/>
      <c r="L1108" s="524"/>
      <c r="M1108" s="524"/>
      <c r="N1108" s="524"/>
      <c r="O1108" s="531"/>
      <c r="P1108" s="211" t="s">
        <v>240</v>
      </c>
      <c r="Q1108" s="211" t="s">
        <v>240</v>
      </c>
    </row>
    <row r="1109" spans="2:17" s="527" customFormat="1" ht="13.5" x14ac:dyDescent="0.25">
      <c r="B1109" s="518"/>
      <c r="C1109" s="647" t="s">
        <v>911</v>
      </c>
      <c r="D1109" s="367"/>
      <c r="E1109" s="528"/>
      <c r="F1109" s="493"/>
      <c r="G1109" s="685"/>
      <c r="H1109" s="1615"/>
      <c r="I1109" s="1744"/>
      <c r="J1109" s="524"/>
      <c r="K1109" s="524"/>
      <c r="L1109" s="524"/>
      <c r="M1109" s="524"/>
      <c r="N1109" s="524"/>
      <c r="O1109" s="531"/>
      <c r="P1109" s="197" t="s">
        <v>243</v>
      </c>
      <c r="Q1109" s="197" t="s">
        <v>243</v>
      </c>
    </row>
    <row r="1110" spans="2:17" s="527" customFormat="1" ht="13.5" x14ac:dyDescent="0.25">
      <c r="B1110" s="518"/>
      <c r="C1110" s="647" t="s">
        <v>913</v>
      </c>
      <c r="D1110" s="367"/>
      <c r="E1110" s="1834" t="s">
        <v>44</v>
      </c>
      <c r="F1110" s="1835"/>
      <c r="G1110" s="529"/>
      <c r="H1110" s="1615"/>
      <c r="I1110" s="1744"/>
      <c r="J1110" s="524"/>
      <c r="K1110" s="524"/>
      <c r="L1110" s="524"/>
      <c r="M1110" s="524"/>
      <c r="N1110" s="524"/>
      <c r="O1110" s="531"/>
      <c r="P1110" s="200" t="s">
        <v>42</v>
      </c>
      <c r="Q1110" s="200" t="s">
        <v>42</v>
      </c>
    </row>
    <row r="1111" spans="2:17" s="527" customFormat="1" ht="13.5" x14ac:dyDescent="0.25">
      <c r="B1111" s="518"/>
      <c r="C1111" s="219" t="s">
        <v>914</v>
      </c>
      <c r="D1111" s="367"/>
      <c r="E1111" s="528" t="s">
        <v>46</v>
      </c>
      <c r="F1111" s="493" t="s">
        <v>910</v>
      </c>
      <c r="G1111" s="529"/>
      <c r="H1111" s="1615"/>
      <c r="I1111" s="1744"/>
      <c r="J1111" s="524"/>
      <c r="K1111" s="524"/>
      <c r="L1111" s="524"/>
      <c r="M1111" s="524"/>
      <c r="N1111" s="524"/>
      <c r="O1111" s="531"/>
      <c r="P1111" s="211"/>
      <c r="Q1111" s="211"/>
    </row>
    <row r="1112" spans="2:17" s="527" customFormat="1" ht="13.5" x14ac:dyDescent="0.25">
      <c r="B1112" s="518"/>
      <c r="C1112" s="219" t="s">
        <v>915</v>
      </c>
      <c r="D1112" s="367"/>
      <c r="E1112" s="528"/>
      <c r="F1112" s="493" t="s">
        <v>912</v>
      </c>
      <c r="G1112" s="529"/>
      <c r="H1112" s="1615"/>
      <c r="I1112" s="1744"/>
      <c r="J1112" s="524"/>
      <c r="K1112" s="524"/>
      <c r="L1112" s="524"/>
      <c r="M1112" s="524"/>
      <c r="N1112" s="524"/>
      <c r="O1112" s="531"/>
      <c r="P1112" s="211" t="s">
        <v>319</v>
      </c>
      <c r="Q1112" s="211" t="s">
        <v>319</v>
      </c>
    </row>
    <row r="1113" spans="2:17" s="527" customFormat="1" ht="13.5" x14ac:dyDescent="0.25">
      <c r="B1113" s="518"/>
      <c r="C1113" s="219"/>
      <c r="D1113" s="367"/>
      <c r="E1113" s="528"/>
      <c r="F1113" s="493"/>
      <c r="G1113" s="529"/>
      <c r="H1113" s="1615"/>
      <c r="I1113" s="1744"/>
      <c r="J1113" s="524"/>
      <c r="K1113" s="524"/>
      <c r="L1113" s="524"/>
      <c r="M1113" s="524"/>
      <c r="N1113" s="524"/>
      <c r="O1113" s="531"/>
      <c r="P1113" s="197" t="s">
        <v>321</v>
      </c>
      <c r="Q1113" s="197" t="s">
        <v>321</v>
      </c>
    </row>
    <row r="1114" spans="2:17" s="527" customFormat="1" ht="13.5" x14ac:dyDescent="0.25">
      <c r="B1114" s="518"/>
      <c r="C1114" s="219"/>
      <c r="D1114" s="367"/>
      <c r="E1114" s="528"/>
      <c r="F1114" s="493"/>
      <c r="G1114" s="529"/>
      <c r="H1114" s="1615"/>
      <c r="I1114" s="1744"/>
      <c r="J1114" s="524"/>
      <c r="K1114" s="524"/>
      <c r="L1114" s="524"/>
      <c r="M1114" s="524"/>
      <c r="N1114" s="524"/>
      <c r="O1114" s="531"/>
      <c r="P1114" s="200" t="s">
        <v>322</v>
      </c>
      <c r="Q1114" s="200" t="s">
        <v>322</v>
      </c>
    </row>
    <row r="1115" spans="2:17" s="527" customFormat="1" ht="13.5" x14ac:dyDescent="0.25">
      <c r="B1115" s="518"/>
      <c r="C1115" s="219"/>
      <c r="D1115" s="367"/>
      <c r="E1115" s="541"/>
      <c r="F1115" s="495"/>
      <c r="G1115" s="542"/>
      <c r="H1115" s="1626"/>
      <c r="I1115" s="1745"/>
      <c r="J1115" s="524"/>
      <c r="K1115" s="524"/>
      <c r="L1115" s="524"/>
      <c r="M1115" s="524"/>
      <c r="N1115" s="531"/>
      <c r="O1115" s="531"/>
      <c r="P1115" s="531"/>
      <c r="Q1115" s="524"/>
    </row>
    <row r="1116" spans="2:17" s="527" customFormat="1" ht="13.5" x14ac:dyDescent="0.25">
      <c r="B1116" s="553" t="s">
        <v>905</v>
      </c>
      <c r="C1116" s="554" t="s">
        <v>917</v>
      </c>
      <c r="D1116" s="572"/>
      <c r="E1116" s="500" t="s">
        <v>27</v>
      </c>
      <c r="F1116" s="493" t="s">
        <v>919</v>
      </c>
      <c r="G1116" s="257"/>
      <c r="H1116" s="1615"/>
      <c r="I1116" s="1744"/>
      <c r="J1116" s="687" t="s">
        <v>30</v>
      </c>
      <c r="K1116" s="640" t="s">
        <v>29</v>
      </c>
      <c r="L1116" s="687" t="s">
        <v>30</v>
      </c>
      <c r="M1116" s="558">
        <v>10</v>
      </c>
      <c r="N1116" s="187" t="s">
        <v>53</v>
      </c>
      <c r="O1116" s="659" t="s">
        <v>32</v>
      </c>
      <c r="P1116" s="187" t="s">
        <v>32</v>
      </c>
      <c r="Q1116" s="187" t="s">
        <v>316</v>
      </c>
    </row>
    <row r="1117" spans="2:17" s="527" customFormat="1" ht="13.5" x14ac:dyDescent="0.25">
      <c r="B1117" s="518"/>
      <c r="C1117" s="532" t="s">
        <v>918</v>
      </c>
      <c r="D1117" s="257"/>
      <c r="E1117" s="500"/>
      <c r="F1117" s="493" t="s">
        <v>921</v>
      </c>
      <c r="G1117" s="257"/>
      <c r="H1117" s="1615"/>
      <c r="I1117" s="1744"/>
      <c r="J1117" s="596"/>
      <c r="K1117" s="524"/>
      <c r="L1117" s="596"/>
      <c r="M1117" s="524"/>
      <c r="N1117" s="199" t="s">
        <v>59</v>
      </c>
      <c r="O1117" s="248" t="s">
        <v>2232</v>
      </c>
      <c r="P1117" s="248" t="s">
        <v>2232</v>
      </c>
      <c r="Q1117" s="774" t="s">
        <v>2234</v>
      </c>
    </row>
    <row r="1118" spans="2:17" s="527" customFormat="1" ht="13.5" x14ac:dyDescent="0.25">
      <c r="B1118" s="518"/>
      <c r="C1118" s="532" t="s">
        <v>920</v>
      </c>
      <c r="D1118" s="257"/>
      <c r="E1118" s="500"/>
      <c r="F1118" s="493" t="s">
        <v>923</v>
      </c>
      <c r="G1118" s="257"/>
      <c r="H1118" s="1615"/>
      <c r="I1118" s="1744"/>
      <c r="J1118" s="596"/>
      <c r="K1118" s="524"/>
      <c r="L1118" s="596"/>
      <c r="M1118" s="524"/>
      <c r="N1118" s="205" t="s">
        <v>2221</v>
      </c>
      <c r="O1118" s="196" t="s">
        <v>2233</v>
      </c>
      <c r="P1118" s="196" t="s">
        <v>2233</v>
      </c>
      <c r="Q1118" s="783" t="s">
        <v>2235</v>
      </c>
    </row>
    <row r="1119" spans="2:17" s="527" customFormat="1" ht="13.5" x14ac:dyDescent="0.25">
      <c r="B1119" s="518"/>
      <c r="C1119" s="532" t="s">
        <v>922</v>
      </c>
      <c r="D1119" s="257"/>
      <c r="E1119" s="596" t="s">
        <v>33</v>
      </c>
      <c r="F1119" s="493" t="s">
        <v>1655</v>
      </c>
      <c r="G1119" s="257"/>
      <c r="H1119" s="648">
        <f>+I1119/3850</f>
        <v>3.5142857142857142E-2</v>
      </c>
      <c r="I1119" s="1760">
        <v>135.30000000000001</v>
      </c>
      <c r="J1119" s="596"/>
      <c r="K1119" s="524"/>
      <c r="L1119" s="596"/>
      <c r="M1119" s="524"/>
      <c r="N1119" s="785" t="s">
        <v>2222</v>
      </c>
      <c r="O1119" s="783"/>
      <c r="P1119" s="783"/>
      <c r="Q1119" s="211"/>
    </row>
    <row r="1120" spans="2:17" s="527" customFormat="1" ht="13.5" x14ac:dyDescent="0.25">
      <c r="B1120" s="518"/>
      <c r="C1120" s="532"/>
      <c r="D1120" s="257"/>
      <c r="E1120" s="596"/>
      <c r="F1120" s="493"/>
      <c r="G1120" s="257"/>
      <c r="H1120" s="648"/>
      <c r="I1120" s="1760"/>
      <c r="J1120" s="596"/>
      <c r="K1120" s="524"/>
      <c r="L1120" s="596"/>
      <c r="M1120" s="524"/>
      <c r="N1120" s="524"/>
      <c r="O1120" s="531"/>
      <c r="P1120" s="211" t="s">
        <v>240</v>
      </c>
      <c r="Q1120" s="211" t="s">
        <v>240</v>
      </c>
    </row>
    <row r="1121" spans="2:18" s="527" customFormat="1" ht="13.5" x14ac:dyDescent="0.25">
      <c r="B1121" s="518"/>
      <c r="C1121" s="535" t="s">
        <v>37</v>
      </c>
      <c r="D1121" s="257"/>
      <c r="E1121" s="500"/>
      <c r="F1121" s="490"/>
      <c r="G1121" s="257"/>
      <c r="H1121" s="1615"/>
      <c r="I1121" s="1744"/>
      <c r="J1121" s="596"/>
      <c r="K1121" s="524"/>
      <c r="L1121" s="596"/>
      <c r="M1121" s="524"/>
      <c r="N1121" s="524"/>
      <c r="O1121" s="531"/>
      <c r="P1121" s="197" t="s">
        <v>243</v>
      </c>
      <c r="Q1121" s="197" t="s">
        <v>243</v>
      </c>
    </row>
    <row r="1122" spans="2:18" s="527" customFormat="1" ht="15" customHeight="1" x14ac:dyDescent="0.25">
      <c r="B1122" s="518"/>
      <c r="C1122" s="219" t="s">
        <v>1684</v>
      </c>
      <c r="D1122" s="257"/>
      <c r="E1122" s="2207" t="s">
        <v>44</v>
      </c>
      <c r="F1122" s="2208"/>
      <c r="G1122" s="257"/>
      <c r="H1122" s="1615"/>
      <c r="I1122" s="1744"/>
      <c r="J1122" s="596"/>
      <c r="K1122" s="529"/>
      <c r="L1122" s="596"/>
      <c r="M1122" s="524"/>
      <c r="N1122" s="524"/>
      <c r="O1122" s="531"/>
      <c r="P1122" s="200" t="s">
        <v>42</v>
      </c>
      <c r="Q1122" s="200" t="s">
        <v>42</v>
      </c>
    </row>
    <row r="1123" spans="2:18" s="527" customFormat="1" ht="13.5" x14ac:dyDescent="0.25">
      <c r="B1123" s="518"/>
      <c r="C1123" s="219" t="s">
        <v>894</v>
      </c>
      <c r="D1123" s="367"/>
      <c r="E1123" s="528" t="s">
        <v>46</v>
      </c>
      <c r="F1123" s="22" t="s">
        <v>924</v>
      </c>
      <c r="G1123" s="258"/>
      <c r="H1123" s="717"/>
      <c r="I1123" s="1754"/>
      <c r="J1123" s="528"/>
      <c r="K1123" s="528"/>
      <c r="L1123" s="528"/>
      <c r="M1123" s="528"/>
      <c r="N1123" s="524"/>
      <c r="O1123" s="531"/>
      <c r="P1123" s="211"/>
      <c r="Q1123" s="211"/>
      <c r="R1123" s="592"/>
    </row>
    <row r="1124" spans="2:18" s="527" customFormat="1" ht="13.5" x14ac:dyDescent="0.25">
      <c r="B1124" s="518"/>
      <c r="C1124" s="22" t="s">
        <v>926</v>
      </c>
      <c r="D1124" s="257"/>
      <c r="E1124" s="528"/>
      <c r="F1124" s="493" t="s">
        <v>925</v>
      </c>
      <c r="G1124" s="257"/>
      <c r="H1124" s="648"/>
      <c r="I1124" s="1744"/>
      <c r="J1124" s="524"/>
      <c r="K1124" s="524"/>
      <c r="L1124" s="524"/>
      <c r="M1124" s="524"/>
      <c r="N1124" s="524"/>
      <c r="O1124" s="531"/>
      <c r="P1124" s="211" t="s">
        <v>319</v>
      </c>
      <c r="Q1124" s="211" t="s">
        <v>319</v>
      </c>
    </row>
    <row r="1125" spans="2:18" s="527" customFormat="1" ht="13.5" x14ac:dyDescent="0.25">
      <c r="B1125" s="518"/>
      <c r="C1125" s="22" t="s">
        <v>928</v>
      </c>
      <c r="D1125" s="257"/>
      <c r="E1125" s="44" t="s">
        <v>46</v>
      </c>
      <c r="F1125" s="493" t="s">
        <v>927</v>
      </c>
      <c r="G1125" s="665"/>
      <c r="H1125" s="1615"/>
      <c r="I1125" s="1744"/>
      <c r="J1125" s="524"/>
      <c r="K1125" s="524"/>
      <c r="L1125" s="524"/>
      <c r="M1125" s="524"/>
      <c r="N1125" s="524"/>
      <c r="O1125" s="531"/>
      <c r="P1125" s="197" t="s">
        <v>321</v>
      </c>
      <c r="Q1125" s="197" t="s">
        <v>321</v>
      </c>
    </row>
    <row r="1126" spans="2:18" s="527" customFormat="1" ht="13.5" x14ac:dyDescent="0.25">
      <c r="B1126" s="518"/>
      <c r="C1126" s="219" t="s">
        <v>462</v>
      </c>
      <c r="D1126" s="257"/>
      <c r="E1126" s="596"/>
      <c r="F1126" s="22" t="s">
        <v>929</v>
      </c>
      <c r="G1126" s="258"/>
      <c r="H1126" s="1615"/>
      <c r="I1126" s="1744"/>
      <c r="J1126" s="524"/>
      <c r="K1126" s="524"/>
      <c r="L1126" s="524"/>
      <c r="M1126" s="524"/>
      <c r="N1126" s="524"/>
      <c r="O1126" s="531"/>
      <c r="P1126" s="200" t="s">
        <v>322</v>
      </c>
      <c r="Q1126" s="200" t="s">
        <v>322</v>
      </c>
    </row>
    <row r="1127" spans="2:18" s="527" customFormat="1" ht="13.5" x14ac:dyDescent="0.25">
      <c r="B1127" s="518"/>
      <c r="C1127" s="219"/>
      <c r="D1127" s="257"/>
      <c r="E1127" s="528"/>
      <c r="F1127" s="493"/>
      <c r="G1127" s="258"/>
      <c r="H1127" s="1758"/>
      <c r="I1127" s="1758"/>
      <c r="J1127" s="524"/>
      <c r="K1127" s="524"/>
      <c r="L1127" s="524"/>
      <c r="M1127" s="524"/>
      <c r="N1127" s="524"/>
      <c r="O1127" s="524"/>
      <c r="P1127" s="617"/>
      <c r="Q1127" s="617"/>
    </row>
    <row r="1128" spans="2:18" s="527" customFormat="1" ht="13.5" x14ac:dyDescent="0.25">
      <c r="B1128" s="539"/>
      <c r="C1128" s="296"/>
      <c r="D1128" s="297"/>
      <c r="E1128" s="541"/>
      <c r="F1128" s="495"/>
      <c r="G1128" s="434"/>
      <c r="H1128" s="1626"/>
      <c r="I1128" s="1745"/>
      <c r="J1128" s="545"/>
      <c r="K1128" s="545"/>
      <c r="L1128" s="545"/>
      <c r="M1128" s="545"/>
      <c r="N1128" s="545"/>
      <c r="O1128" s="545"/>
      <c r="P1128" s="688"/>
      <c r="Q1128" s="688"/>
    </row>
    <row r="1129" spans="2:18" s="527" customFormat="1" ht="13.5" x14ac:dyDescent="0.25">
      <c r="B1129" s="553" t="s">
        <v>916</v>
      </c>
      <c r="C1129" s="554" t="s">
        <v>1977</v>
      </c>
      <c r="D1129" s="555"/>
      <c r="E1129" s="528" t="s">
        <v>27</v>
      </c>
      <c r="F1129" s="493" t="s">
        <v>1971</v>
      </c>
      <c r="G1129" s="556"/>
      <c r="H1129" s="670"/>
      <c r="I1129" s="557"/>
      <c r="J1129" s="558" t="s">
        <v>30</v>
      </c>
      <c r="K1129" s="640" t="s">
        <v>29</v>
      </c>
      <c r="L1129" s="558" t="s">
        <v>30</v>
      </c>
      <c r="M1129" s="640">
        <v>5</v>
      </c>
      <c r="N1129" s="187" t="s">
        <v>53</v>
      </c>
      <c r="O1129" s="659" t="s">
        <v>32</v>
      </c>
      <c r="P1129" s="187" t="s">
        <v>32</v>
      </c>
      <c r="Q1129" s="187" t="s">
        <v>316</v>
      </c>
    </row>
    <row r="1130" spans="2:18" s="527" customFormat="1" ht="13.5" x14ac:dyDescent="0.25">
      <c r="B1130" s="518"/>
      <c r="C1130" s="532" t="s">
        <v>931</v>
      </c>
      <c r="D1130" s="367"/>
      <c r="E1130" s="284"/>
      <c r="F1130" s="493" t="s">
        <v>1970</v>
      </c>
      <c r="G1130" s="529"/>
      <c r="H1130" s="1615"/>
      <c r="I1130" s="1744"/>
      <c r="J1130" s="524"/>
      <c r="K1130" s="524"/>
      <c r="L1130" s="524"/>
      <c r="M1130" s="524"/>
      <c r="N1130" s="199" t="s">
        <v>59</v>
      </c>
      <c r="O1130" s="248" t="s">
        <v>2232</v>
      </c>
      <c r="P1130" s="248" t="s">
        <v>2232</v>
      </c>
      <c r="Q1130" s="774" t="s">
        <v>2234</v>
      </c>
    </row>
    <row r="1131" spans="2:18" s="527" customFormat="1" ht="13.5" x14ac:dyDescent="0.25">
      <c r="B1131" s="518"/>
      <c r="C1131" s="22"/>
      <c r="D1131" s="367"/>
      <c r="E1131" s="528"/>
      <c r="F1131" s="493" t="s">
        <v>932</v>
      </c>
      <c r="G1131" s="529"/>
      <c r="H1131" s="1615"/>
      <c r="I1131" s="1744"/>
      <c r="J1131" s="524"/>
      <c r="K1131" s="529"/>
      <c r="L1131" s="529"/>
      <c r="M1131" s="529"/>
      <c r="N1131" s="205" t="s">
        <v>2221</v>
      </c>
      <c r="O1131" s="196" t="s">
        <v>2233</v>
      </c>
      <c r="P1131" s="196" t="s">
        <v>2233</v>
      </c>
      <c r="Q1131" s="783" t="s">
        <v>2235</v>
      </c>
    </row>
    <row r="1132" spans="2:18" s="527" customFormat="1" ht="13.5" x14ac:dyDescent="0.25">
      <c r="B1132" s="518"/>
      <c r="C1132" s="584" t="s">
        <v>633</v>
      </c>
      <c r="D1132" s="367"/>
      <c r="E1132" s="528" t="s">
        <v>33</v>
      </c>
      <c r="F1132" s="493" t="s">
        <v>933</v>
      </c>
      <c r="G1132" s="529"/>
      <c r="H1132" s="1615"/>
      <c r="I1132" s="1744"/>
      <c r="J1132" s="524"/>
      <c r="K1132" s="524"/>
      <c r="L1132" s="524"/>
      <c r="M1132" s="524"/>
      <c r="N1132" s="785" t="s">
        <v>2222</v>
      </c>
      <c r="O1132" s="783"/>
      <c r="P1132" s="783"/>
      <c r="Q1132" s="211"/>
    </row>
    <row r="1133" spans="2:18" s="527" customFormat="1" ht="13.5" x14ac:dyDescent="0.25">
      <c r="B1133" s="518"/>
      <c r="C1133" s="219" t="s">
        <v>1684</v>
      </c>
      <c r="D1133" s="367"/>
      <c r="E1133" s="528"/>
      <c r="F1133" s="493" t="s">
        <v>935</v>
      </c>
      <c r="G1133" s="529"/>
      <c r="H1133" s="1615"/>
      <c r="I1133" s="1744"/>
      <c r="J1133" s="524"/>
      <c r="K1133" s="529"/>
      <c r="L1133" s="524"/>
      <c r="M1133" s="524"/>
      <c r="N1133" s="524"/>
      <c r="O1133" s="531"/>
      <c r="P1133" s="211" t="s">
        <v>240</v>
      </c>
      <c r="Q1133" s="211" t="s">
        <v>240</v>
      </c>
    </row>
    <row r="1134" spans="2:18" s="527" customFormat="1" ht="13.5" x14ac:dyDescent="0.25">
      <c r="B1134" s="518"/>
      <c r="C1134" s="219" t="s">
        <v>934</v>
      </c>
      <c r="D1134" s="367"/>
      <c r="E1134" s="528"/>
      <c r="F1134" s="493" t="s">
        <v>1708</v>
      </c>
      <c r="G1134" s="529"/>
      <c r="H1134" s="1615"/>
      <c r="I1134" s="1744"/>
      <c r="J1134" s="524"/>
      <c r="K1134" s="524"/>
      <c r="L1134" s="524"/>
      <c r="M1134" s="524"/>
      <c r="N1134" s="524"/>
      <c r="O1134" s="531"/>
      <c r="P1134" s="197" t="s">
        <v>243</v>
      </c>
      <c r="Q1134" s="197" t="s">
        <v>243</v>
      </c>
    </row>
    <row r="1135" spans="2:18" s="527" customFormat="1" ht="13.5" x14ac:dyDescent="0.25">
      <c r="B1135" s="518"/>
      <c r="C1135" s="219" t="s">
        <v>936</v>
      </c>
      <c r="D1135" s="367"/>
      <c r="E1135" s="284"/>
      <c r="F1135" s="493" t="s">
        <v>1709</v>
      </c>
      <c r="G1135" s="529"/>
      <c r="H1135" s="1615"/>
      <c r="I1135" s="1744"/>
      <c r="J1135" s="524"/>
      <c r="K1135" s="524"/>
      <c r="L1135" s="524"/>
      <c r="M1135" s="524"/>
      <c r="N1135" s="524"/>
      <c r="O1135" s="531"/>
      <c r="P1135" s="200" t="s">
        <v>42</v>
      </c>
      <c r="Q1135" s="200" t="s">
        <v>42</v>
      </c>
    </row>
    <row r="1136" spans="2:18" s="527" customFormat="1" ht="13.5" x14ac:dyDescent="0.25">
      <c r="B1136" s="518"/>
      <c r="C1136" s="219" t="s">
        <v>928</v>
      </c>
      <c r="D1136" s="367"/>
      <c r="E1136" s="528" t="s">
        <v>36</v>
      </c>
      <c r="F1136" s="493" t="s">
        <v>1656</v>
      </c>
      <c r="G1136" s="529"/>
      <c r="H1136" s="648">
        <f>+I1136/3850</f>
        <v>4.194805194805195E-2</v>
      </c>
      <c r="I1136" s="1760">
        <v>161.5</v>
      </c>
      <c r="J1136" s="524"/>
      <c r="K1136" s="524"/>
      <c r="L1136" s="524"/>
      <c r="M1136" s="524"/>
      <c r="N1136" s="524"/>
      <c r="O1136" s="531"/>
      <c r="P1136" s="211"/>
      <c r="Q1136" s="211"/>
    </row>
    <row r="1137" spans="2:17" s="527" customFormat="1" ht="13.5" x14ac:dyDescent="0.25">
      <c r="B1137" s="518"/>
      <c r="C1137" s="219" t="s">
        <v>462</v>
      </c>
      <c r="D1137" s="367"/>
      <c r="E1137" s="528"/>
      <c r="F1137" s="493"/>
      <c r="G1137" s="529"/>
      <c r="H1137" s="648"/>
      <c r="I1137" s="1760"/>
      <c r="J1137" s="524"/>
      <c r="K1137" s="524"/>
      <c r="L1137" s="524"/>
      <c r="M1137" s="524"/>
      <c r="N1137" s="524"/>
      <c r="O1137" s="531"/>
      <c r="P1137" s="211" t="s">
        <v>319</v>
      </c>
      <c r="Q1137" s="211" t="s">
        <v>319</v>
      </c>
    </row>
    <row r="1138" spans="2:17" s="527" customFormat="1" ht="13.5" x14ac:dyDescent="0.25">
      <c r="B1138" s="518"/>
      <c r="C1138" s="219"/>
      <c r="D1138" s="367"/>
      <c r="E1138" s="528"/>
      <c r="F1138" s="493"/>
      <c r="G1138" s="529"/>
      <c r="H1138" s="648"/>
      <c r="I1138" s="1760"/>
      <c r="J1138" s="524"/>
      <c r="K1138" s="524"/>
      <c r="L1138" s="524"/>
      <c r="M1138" s="524"/>
      <c r="N1138" s="524"/>
      <c r="O1138" s="531"/>
      <c r="P1138" s="197" t="s">
        <v>321</v>
      </c>
      <c r="Q1138" s="197" t="s">
        <v>321</v>
      </c>
    </row>
    <row r="1139" spans="2:17" s="527" customFormat="1" ht="13.5" x14ac:dyDescent="0.25">
      <c r="B1139" s="518"/>
      <c r="C1139" s="219"/>
      <c r="D1139" s="367"/>
      <c r="E1139" s="528"/>
      <c r="F1139" s="493"/>
      <c r="G1139" s="529"/>
      <c r="H1139" s="648"/>
      <c r="I1139" s="1760"/>
      <c r="J1139" s="524"/>
      <c r="K1139" s="524"/>
      <c r="L1139" s="524"/>
      <c r="M1139" s="524"/>
      <c r="N1139" s="524"/>
      <c r="O1139" s="531"/>
      <c r="P1139" s="200" t="s">
        <v>322</v>
      </c>
      <c r="Q1139" s="200" t="s">
        <v>322</v>
      </c>
    </row>
    <row r="1140" spans="2:17" s="527" customFormat="1" ht="13.5" x14ac:dyDescent="0.25">
      <c r="B1140" s="518"/>
      <c r="C1140" s="219"/>
      <c r="D1140" s="367"/>
      <c r="E1140" s="913"/>
      <c r="F1140" s="495"/>
      <c r="G1140" s="529"/>
      <c r="H1140" s="1615"/>
      <c r="I1140" s="1744"/>
      <c r="J1140" s="524"/>
      <c r="K1140" s="524"/>
      <c r="L1140" s="524"/>
      <c r="M1140" s="524"/>
      <c r="N1140" s="531"/>
      <c r="O1140" s="531"/>
      <c r="P1140" s="200"/>
      <c r="Q1140" s="200"/>
    </row>
    <row r="1141" spans="2:17" s="527" customFormat="1" ht="13.5" x14ac:dyDescent="0.25">
      <c r="B1141" s="553" t="s">
        <v>930</v>
      </c>
      <c r="C1141" s="624" t="s">
        <v>938</v>
      </c>
      <c r="D1141" s="555"/>
      <c r="E1141" s="528" t="s">
        <v>27</v>
      </c>
      <c r="F1141" s="22" t="s">
        <v>1972</v>
      </c>
      <c r="G1141" s="689"/>
      <c r="H1141" s="690"/>
      <c r="I1141" s="686"/>
      <c r="J1141" s="691" t="s">
        <v>30</v>
      </c>
      <c r="K1141" s="692" t="s">
        <v>29</v>
      </c>
      <c r="L1141" s="693" t="s">
        <v>30</v>
      </c>
      <c r="M1141" s="693">
        <v>5</v>
      </c>
      <c r="N1141" s="187" t="s">
        <v>53</v>
      </c>
      <c r="O1141" s="659" t="s">
        <v>32</v>
      </c>
      <c r="P1141" s="187" t="s">
        <v>32</v>
      </c>
      <c r="Q1141" s="187" t="s">
        <v>316</v>
      </c>
    </row>
    <row r="1142" spans="2:17" s="527" customFormat="1" ht="13.5" x14ac:dyDescent="0.25">
      <c r="B1142" s="518"/>
      <c r="C1142" s="549" t="s">
        <v>939</v>
      </c>
      <c r="D1142" s="367"/>
      <c r="E1142" s="284"/>
      <c r="F1142" s="22" t="s">
        <v>941</v>
      </c>
      <c r="G1142" s="529"/>
      <c r="H1142" s="1639"/>
      <c r="I1142" s="1744"/>
      <c r="J1142" s="694"/>
      <c r="K1142" s="529"/>
      <c r="L1142" s="694"/>
      <c r="M1142" s="695"/>
      <c r="N1142" s="199" t="s">
        <v>59</v>
      </c>
      <c r="O1142" s="248" t="s">
        <v>2232</v>
      </c>
      <c r="P1142" s="248" t="s">
        <v>2232</v>
      </c>
      <c r="Q1142" s="774" t="s">
        <v>2234</v>
      </c>
    </row>
    <row r="1143" spans="2:17" s="527" customFormat="1" ht="13.5" x14ac:dyDescent="0.25">
      <c r="B1143" s="518"/>
      <c r="C1143" s="549" t="s">
        <v>1714</v>
      </c>
      <c r="D1143" s="367"/>
      <c r="E1143" s="528"/>
      <c r="F1143" s="22" t="s">
        <v>942</v>
      </c>
      <c r="G1143" s="529"/>
      <c r="H1143" s="1665"/>
      <c r="I1143" s="1762"/>
      <c r="J1143" s="694"/>
      <c r="K1143" s="695"/>
      <c r="L1143" s="694"/>
      <c r="M1143" s="524"/>
      <c r="N1143" s="205" t="s">
        <v>2221</v>
      </c>
      <c r="O1143" s="196" t="s">
        <v>2233</v>
      </c>
      <c r="P1143" s="196" t="s">
        <v>2233</v>
      </c>
      <c r="Q1143" s="783" t="s">
        <v>2235</v>
      </c>
    </row>
    <row r="1144" spans="2:17" s="527" customFormat="1" ht="13.5" x14ac:dyDescent="0.25">
      <c r="B1144" s="518"/>
      <c r="C1144" s="696" t="s">
        <v>37</v>
      </c>
      <c r="D1144" s="367"/>
      <c r="E1144" s="528" t="s">
        <v>33</v>
      </c>
      <c r="F1144" s="22" t="s">
        <v>933</v>
      </c>
      <c r="G1144" s="529"/>
      <c r="H1144" s="1665"/>
      <c r="I1144" s="1749"/>
      <c r="J1144" s="694"/>
      <c r="K1144" s="524"/>
      <c r="L1144" s="694"/>
      <c r="M1144" s="493"/>
      <c r="N1144" s="785" t="s">
        <v>2222</v>
      </c>
      <c r="O1144" s="783"/>
      <c r="P1144" s="783"/>
      <c r="Q1144" s="211"/>
    </row>
    <row r="1145" spans="2:17" s="527" customFormat="1" ht="13.5" x14ac:dyDescent="0.25">
      <c r="B1145" s="518"/>
      <c r="C1145" s="258" t="s">
        <v>1715</v>
      </c>
      <c r="D1145" s="493"/>
      <c r="E1145" s="596"/>
      <c r="F1145" s="22" t="s">
        <v>935</v>
      </c>
      <c r="G1145" s="529"/>
      <c r="H1145" s="1665"/>
      <c r="I1145" s="1762"/>
      <c r="J1145" s="694"/>
      <c r="K1145" s="695"/>
      <c r="L1145" s="694"/>
      <c r="M1145" s="694"/>
      <c r="N1145" s="524"/>
      <c r="O1145" s="531"/>
      <c r="P1145" s="211" t="s">
        <v>240</v>
      </c>
      <c r="Q1145" s="211" t="s">
        <v>240</v>
      </c>
    </row>
    <row r="1146" spans="2:17" s="527" customFormat="1" ht="13.5" x14ac:dyDescent="0.25">
      <c r="B1146" s="518"/>
      <c r="C1146" s="219" t="s">
        <v>943</v>
      </c>
      <c r="D1146" s="493"/>
      <c r="E1146" s="596"/>
      <c r="F1146" s="22" t="s">
        <v>1708</v>
      </c>
      <c r="G1146" s="529"/>
      <c r="H1146" s="1665"/>
      <c r="I1146" s="1749"/>
      <c r="J1146" s="694"/>
      <c r="K1146" s="695"/>
      <c r="L1146" s="694"/>
      <c r="M1146" s="694"/>
      <c r="N1146" s="524"/>
      <c r="O1146" s="531"/>
      <c r="P1146" s="197" t="s">
        <v>243</v>
      </c>
      <c r="Q1146" s="197" t="s">
        <v>243</v>
      </c>
    </row>
    <row r="1147" spans="2:17" s="527" customFormat="1" ht="13.5" x14ac:dyDescent="0.25">
      <c r="B1147" s="518"/>
      <c r="C1147" s="219" t="s">
        <v>944</v>
      </c>
      <c r="D1147" s="493"/>
      <c r="E1147" s="44"/>
      <c r="F1147" s="493" t="s">
        <v>1709</v>
      </c>
      <c r="G1147" s="654"/>
      <c r="H1147" s="1665"/>
      <c r="I1147" s="1762"/>
      <c r="J1147" s="694"/>
      <c r="K1147" s="695"/>
      <c r="L1147" s="694"/>
      <c r="M1147" s="694"/>
      <c r="N1147" s="524"/>
      <c r="O1147" s="531"/>
      <c r="P1147" s="200" t="s">
        <v>42</v>
      </c>
      <c r="Q1147" s="200" t="s">
        <v>42</v>
      </c>
    </row>
    <row r="1148" spans="2:17" s="527" customFormat="1" ht="13.5" x14ac:dyDescent="0.25">
      <c r="B1148" s="518"/>
      <c r="C1148" s="219" t="s">
        <v>945</v>
      </c>
      <c r="D1148" s="493"/>
      <c r="E1148" s="596" t="s">
        <v>36</v>
      </c>
      <c r="F1148" s="493" t="s">
        <v>946</v>
      </c>
      <c r="G1148" s="697"/>
      <c r="H1148" s="717"/>
      <c r="I1148" s="1763"/>
      <c r="J1148" s="694"/>
      <c r="K1148" s="695"/>
      <c r="L1148" s="694"/>
      <c r="M1148" s="698"/>
      <c r="N1148" s="524"/>
      <c r="O1148" s="531"/>
      <c r="P1148" s="211"/>
      <c r="Q1148" s="211"/>
    </row>
    <row r="1149" spans="2:17" s="527" customFormat="1" ht="13.5" x14ac:dyDescent="0.25">
      <c r="B1149" s="518"/>
      <c r="C1149" s="219" t="s">
        <v>462</v>
      </c>
      <c r="D1149" s="493"/>
      <c r="E1149" s="596"/>
      <c r="F1149" s="493" t="s">
        <v>947</v>
      </c>
      <c r="G1149" s="697"/>
      <c r="H1149" s="717"/>
      <c r="I1149" s="1744"/>
      <c r="J1149" s="694"/>
      <c r="K1149" s="695"/>
      <c r="L1149" s="695"/>
      <c r="M1149" s="695"/>
      <c r="N1149" s="524"/>
      <c r="O1149" s="531"/>
      <c r="P1149" s="211" t="s">
        <v>319</v>
      </c>
      <c r="Q1149" s="211" t="s">
        <v>319</v>
      </c>
    </row>
    <row r="1150" spans="2:17" s="527" customFormat="1" ht="13.5" x14ac:dyDescent="0.25">
      <c r="B1150" s="518"/>
      <c r="C1150" s="627"/>
      <c r="D1150" s="590"/>
      <c r="E1150" s="596" t="s">
        <v>39</v>
      </c>
      <c r="F1150" s="493" t="s">
        <v>1910</v>
      </c>
      <c r="G1150" s="697"/>
      <c r="H1150" s="717"/>
      <c r="I1150" s="1763"/>
      <c r="J1150" s="694"/>
      <c r="K1150" s="695"/>
      <c r="L1150" s="695"/>
      <c r="M1150" s="695"/>
      <c r="N1150" s="524"/>
      <c r="O1150" s="531"/>
      <c r="P1150" s="197" t="s">
        <v>321</v>
      </c>
      <c r="Q1150" s="197" t="s">
        <v>321</v>
      </c>
    </row>
    <row r="1151" spans="2:17" s="527" customFormat="1" ht="13.5" x14ac:dyDescent="0.25">
      <c r="B1151" s="518"/>
      <c r="C1151" s="627"/>
      <c r="D1151" s="590"/>
      <c r="E1151" s="596"/>
      <c r="F1151" s="493" t="s">
        <v>949</v>
      </c>
      <c r="G1151" s="697"/>
      <c r="H1151" s="1758"/>
      <c r="I1151" s="1764"/>
      <c r="J1151" s="694"/>
      <c r="K1151" s="695"/>
      <c r="L1151" s="695"/>
      <c r="M1151" s="695"/>
      <c r="N1151" s="524"/>
      <c r="O1151" s="531"/>
      <c r="P1151" s="200" t="s">
        <v>322</v>
      </c>
      <c r="Q1151" s="200" t="s">
        <v>322</v>
      </c>
    </row>
    <row r="1152" spans="2:17" s="527" customFormat="1" ht="13.5" x14ac:dyDescent="0.25">
      <c r="B1152" s="518"/>
      <c r="C1152" s="627"/>
      <c r="D1152" s="590"/>
      <c r="E1152" s="596"/>
      <c r="F1152" s="493" t="s">
        <v>1973</v>
      </c>
      <c r="G1152" s="697"/>
      <c r="H1152" s="717"/>
      <c r="I1152" s="1763"/>
      <c r="J1152" s="694"/>
      <c r="K1152" s="695"/>
      <c r="L1152" s="695"/>
      <c r="M1152" s="695"/>
      <c r="N1152" s="694"/>
      <c r="O1152" s="694"/>
      <c r="P1152" s="694"/>
      <c r="Q1152" s="695"/>
    </row>
    <row r="1153" spans="2:17" s="527" customFormat="1" ht="13.5" x14ac:dyDescent="0.25">
      <c r="B1153" s="518"/>
      <c r="C1153" s="627"/>
      <c r="D1153" s="590"/>
      <c r="E1153" s="596" t="s">
        <v>141</v>
      </c>
      <c r="F1153" s="493" t="s">
        <v>1656</v>
      </c>
      <c r="G1153" s="697"/>
      <c r="H1153" s="648">
        <f>+I1153/3850</f>
        <v>4.8311688311688313E-2</v>
      </c>
      <c r="I1153" s="1763">
        <v>186</v>
      </c>
      <c r="J1153" s="694"/>
      <c r="K1153" s="695"/>
      <c r="L1153" s="695"/>
      <c r="M1153" s="695"/>
      <c r="N1153" s="694"/>
      <c r="O1153" s="694"/>
      <c r="P1153" s="617"/>
      <c r="Q1153" s="617"/>
    </row>
    <row r="1154" spans="2:17" s="527" customFormat="1" ht="15" customHeight="1" x14ac:dyDescent="0.25">
      <c r="B1154" s="518"/>
      <c r="C1154" s="627"/>
      <c r="D1154" s="590"/>
      <c r="E1154" s="2209" t="s">
        <v>44</v>
      </c>
      <c r="F1154" s="2206"/>
      <c r="G1154" s="697"/>
      <c r="H1154" s="717"/>
      <c r="I1154" s="1763"/>
      <c r="J1154" s="694"/>
      <c r="K1154" s="695"/>
      <c r="L1154" s="695"/>
      <c r="M1154" s="695"/>
      <c r="N1154" s="694"/>
      <c r="O1154" s="694"/>
      <c r="P1154" s="617"/>
      <c r="Q1154" s="617"/>
    </row>
    <row r="1155" spans="2:17" s="527" customFormat="1" ht="13.5" x14ac:dyDescent="0.25">
      <c r="B1155" s="518"/>
      <c r="C1155" s="532"/>
      <c r="D1155" s="257"/>
      <c r="E1155" s="698" t="s">
        <v>46</v>
      </c>
      <c r="F1155" s="493" t="s">
        <v>951</v>
      </c>
      <c r="G1155" s="697"/>
      <c r="H1155" s="717"/>
      <c r="I1155" s="1763"/>
      <c r="J1155" s="694"/>
      <c r="K1155" s="695"/>
      <c r="L1155" s="695"/>
      <c r="M1155" s="695"/>
      <c r="N1155" s="694"/>
      <c r="O1155" s="694"/>
      <c r="P1155" s="694"/>
      <c r="Q1155" s="695"/>
    </row>
    <row r="1156" spans="2:17" s="527" customFormat="1" ht="13.5" x14ac:dyDescent="0.25">
      <c r="B1156" s="518"/>
      <c r="C1156" s="532"/>
      <c r="D1156" s="367"/>
      <c r="E1156" s="699"/>
      <c r="F1156" s="493" t="s">
        <v>952</v>
      </c>
      <c r="G1156" s="697"/>
      <c r="H1156" s="717"/>
      <c r="I1156" s="1763"/>
      <c r="J1156" s="694"/>
      <c r="K1156" s="695"/>
      <c r="L1156" s="695"/>
      <c r="M1156" s="695"/>
      <c r="N1156" s="694"/>
      <c r="O1156" s="694"/>
      <c r="P1156" s="694"/>
      <c r="Q1156" s="695"/>
    </row>
    <row r="1157" spans="2:17" s="527" customFormat="1" ht="13.5" x14ac:dyDescent="0.25">
      <c r="B1157" s="518"/>
      <c r="C1157" s="532"/>
      <c r="D1157" s="367"/>
      <c r="E1157" s="699"/>
      <c r="F1157" s="493" t="s">
        <v>953</v>
      </c>
      <c r="G1157" s="697"/>
      <c r="H1157" s="717"/>
      <c r="I1157" s="1763"/>
      <c r="J1157" s="694"/>
      <c r="K1157" s="695"/>
      <c r="L1157" s="695"/>
      <c r="M1157" s="695"/>
      <c r="N1157" s="694"/>
      <c r="O1157" s="694"/>
      <c r="P1157" s="694"/>
      <c r="Q1157" s="695"/>
    </row>
    <row r="1158" spans="2:17" s="527" customFormat="1" ht="13.5" x14ac:dyDescent="0.25">
      <c r="B1158" s="518"/>
      <c r="C1158" s="532"/>
      <c r="D1158" s="367"/>
      <c r="E1158" s="699"/>
      <c r="F1158" s="493" t="s">
        <v>954</v>
      </c>
      <c r="G1158" s="697"/>
      <c r="H1158" s="717"/>
      <c r="I1158" s="1763"/>
      <c r="J1158" s="694"/>
      <c r="K1158" s="695"/>
      <c r="L1158" s="695"/>
      <c r="M1158" s="695"/>
      <c r="N1158" s="694"/>
      <c r="O1158" s="694"/>
      <c r="P1158" s="694"/>
      <c r="Q1158" s="695"/>
    </row>
    <row r="1159" spans="2:17" s="527" customFormat="1" ht="13.5" x14ac:dyDescent="0.25">
      <c r="B1159" s="518"/>
      <c r="C1159" s="532"/>
      <c r="D1159" s="367"/>
      <c r="E1159" s="699"/>
      <c r="F1159" s="493" t="s">
        <v>955</v>
      </c>
      <c r="G1159" s="697"/>
      <c r="H1159" s="717"/>
      <c r="I1159" s="1763"/>
      <c r="J1159" s="694"/>
      <c r="K1159" s="695"/>
      <c r="L1159" s="695"/>
      <c r="M1159" s="695"/>
      <c r="N1159" s="694"/>
      <c r="O1159" s="694"/>
      <c r="P1159" s="694"/>
      <c r="Q1159" s="695"/>
    </row>
    <row r="1160" spans="2:17" s="527" customFormat="1" ht="13.5" x14ac:dyDescent="0.25">
      <c r="B1160" s="518"/>
      <c r="C1160" s="532"/>
      <c r="D1160" s="367"/>
      <c r="E1160" s="699"/>
      <c r="F1160" s="493" t="s">
        <v>956</v>
      </c>
      <c r="G1160" s="697"/>
      <c r="H1160" s="717"/>
      <c r="I1160" s="1763"/>
      <c r="J1160" s="694"/>
      <c r="K1160" s="695"/>
      <c r="L1160" s="695"/>
      <c r="M1160" s="695"/>
      <c r="N1160" s="694"/>
      <c r="O1160" s="694"/>
      <c r="P1160" s="694"/>
      <c r="Q1160" s="695"/>
    </row>
    <row r="1161" spans="2:17" s="527" customFormat="1" ht="13.5" x14ac:dyDescent="0.25">
      <c r="B1161" s="539"/>
      <c r="C1161" s="657"/>
      <c r="D1161" s="540"/>
      <c r="E1161" s="705"/>
      <c r="F1161" s="495" t="s">
        <v>957</v>
      </c>
      <c r="G1161" s="1968"/>
      <c r="H1161" s="1657"/>
      <c r="I1161" s="1768"/>
      <c r="J1161" s="706"/>
      <c r="K1161" s="704"/>
      <c r="L1161" s="704"/>
      <c r="M1161" s="704"/>
      <c r="N1161" s="706"/>
      <c r="O1161" s="706"/>
      <c r="P1161" s="706"/>
      <c r="Q1161" s="704"/>
    </row>
    <row r="1162" spans="2:17" s="527" customFormat="1" ht="13.5" x14ac:dyDescent="0.25">
      <c r="B1162" s="518"/>
      <c r="C1162" s="532"/>
      <c r="D1162" s="367"/>
      <c r="E1162" s="699"/>
      <c r="F1162" s="493" t="s">
        <v>958</v>
      </c>
      <c r="G1162" s="697"/>
      <c r="H1162" s="717"/>
      <c r="I1162" s="1763"/>
      <c r="J1162" s="694"/>
      <c r="K1162" s="695"/>
      <c r="L1162" s="695"/>
      <c r="M1162" s="695"/>
      <c r="N1162" s="694"/>
      <c r="O1162" s="694"/>
      <c r="P1162" s="694"/>
      <c r="Q1162" s="695"/>
    </row>
    <row r="1163" spans="2:17" s="527" customFormat="1" ht="13.5" x14ac:dyDescent="0.25">
      <c r="B1163" s="518"/>
      <c r="C1163" s="532"/>
      <c r="D1163" s="367"/>
      <c r="E1163" s="699"/>
      <c r="F1163" s="493" t="s">
        <v>959</v>
      </c>
      <c r="G1163" s="697"/>
      <c r="H1163" s="717"/>
      <c r="I1163" s="1763"/>
      <c r="J1163" s="694"/>
      <c r="K1163" s="695"/>
      <c r="L1163" s="695"/>
      <c r="M1163" s="695"/>
      <c r="N1163" s="694"/>
      <c r="O1163" s="694"/>
      <c r="P1163" s="694"/>
      <c r="Q1163" s="695"/>
    </row>
    <row r="1164" spans="2:17" s="527" customFormat="1" ht="13.5" x14ac:dyDescent="0.25">
      <c r="B1164" s="518"/>
      <c r="C1164" s="532"/>
      <c r="D1164" s="367"/>
      <c r="E1164" s="699"/>
      <c r="F1164" s="493" t="s">
        <v>960</v>
      </c>
      <c r="G1164" s="697"/>
      <c r="H1164" s="717"/>
      <c r="I1164" s="1763"/>
      <c r="J1164" s="694"/>
      <c r="K1164" s="695"/>
      <c r="L1164" s="695"/>
      <c r="M1164" s="695"/>
      <c r="N1164" s="694"/>
      <c r="O1164" s="694"/>
      <c r="P1164" s="694"/>
      <c r="Q1164" s="695"/>
    </row>
    <row r="1165" spans="2:17" s="527" customFormat="1" ht="13.5" x14ac:dyDescent="0.25">
      <c r="B1165" s="539"/>
      <c r="C1165" s="700"/>
      <c r="D1165" s="540"/>
      <c r="E1165" s="672"/>
      <c r="F1165" s="368"/>
      <c r="G1165" s="434"/>
      <c r="H1165" s="1657"/>
      <c r="I1165" s="1745"/>
      <c r="J1165" s="546"/>
      <c r="K1165" s="545"/>
      <c r="L1165" s="545"/>
      <c r="M1165" s="545"/>
      <c r="N1165" s="546"/>
      <c r="O1165" s="546"/>
      <c r="P1165" s="701"/>
      <c r="Q1165" s="688"/>
    </row>
    <row r="1166" spans="2:17" s="527" customFormat="1" ht="13.5" x14ac:dyDescent="0.25">
      <c r="B1166" s="553" t="s">
        <v>937</v>
      </c>
      <c r="C1166" s="568" t="s">
        <v>938</v>
      </c>
      <c r="D1166" s="555"/>
      <c r="E1166" s="528" t="s">
        <v>27</v>
      </c>
      <c r="F1166" s="22" t="s">
        <v>1972</v>
      </c>
      <c r="G1166" s="556"/>
      <c r="H1166" s="1765"/>
      <c r="I1166" s="1766"/>
      <c r="J1166" s="693" t="s">
        <v>30</v>
      </c>
      <c r="K1166" s="692" t="s">
        <v>29</v>
      </c>
      <c r="L1166" s="693" t="s">
        <v>30</v>
      </c>
      <c r="M1166" s="693">
        <v>5</v>
      </c>
      <c r="N1166" s="187" t="s">
        <v>53</v>
      </c>
      <c r="O1166" s="659" t="s">
        <v>32</v>
      </c>
      <c r="P1166" s="187" t="s">
        <v>32</v>
      </c>
      <c r="Q1166" s="187" t="s">
        <v>316</v>
      </c>
    </row>
    <row r="1167" spans="2:17" s="527" customFormat="1" ht="13.5" x14ac:dyDescent="0.25">
      <c r="B1167" s="518"/>
      <c r="C1167" s="492" t="s">
        <v>965</v>
      </c>
      <c r="D1167" s="367"/>
      <c r="E1167" s="284"/>
      <c r="F1167" s="22" t="s">
        <v>941</v>
      </c>
      <c r="G1167" s="529"/>
      <c r="H1167" s="652"/>
      <c r="I1167" s="646"/>
      <c r="J1167" s="695"/>
      <c r="K1167" s="524"/>
      <c r="L1167" s="695"/>
      <c r="M1167" s="695"/>
      <c r="N1167" s="199" t="s">
        <v>59</v>
      </c>
      <c r="O1167" s="248" t="s">
        <v>2232</v>
      </c>
      <c r="P1167" s="248" t="s">
        <v>2232</v>
      </c>
      <c r="Q1167" s="774" t="s">
        <v>2234</v>
      </c>
    </row>
    <row r="1168" spans="2:17" s="527" customFormat="1" ht="13.5" x14ac:dyDescent="0.25">
      <c r="B1168" s="518"/>
      <c r="C1168" s="492" t="s">
        <v>1716</v>
      </c>
      <c r="D1168" s="367"/>
      <c r="E1168" s="528"/>
      <c r="F1168" s="22" t="s">
        <v>942</v>
      </c>
      <c r="G1168" s="529"/>
      <c r="H1168" s="648"/>
      <c r="I1168" s="1763"/>
      <c r="J1168" s="695"/>
      <c r="K1168" s="695"/>
      <c r="L1168" s="695"/>
      <c r="M1168" s="524"/>
      <c r="N1168" s="205" t="s">
        <v>2221</v>
      </c>
      <c r="O1168" s="196" t="s">
        <v>2233</v>
      </c>
      <c r="P1168" s="196" t="s">
        <v>2233</v>
      </c>
      <c r="Q1168" s="783" t="s">
        <v>2235</v>
      </c>
    </row>
    <row r="1169" spans="2:17" s="527" customFormat="1" ht="13.5" x14ac:dyDescent="0.25">
      <c r="B1169" s="518"/>
      <c r="C1169" s="584" t="s">
        <v>37</v>
      </c>
      <c r="D1169" s="367"/>
      <c r="E1169" s="528" t="s">
        <v>33</v>
      </c>
      <c r="F1169" s="493" t="s">
        <v>933</v>
      </c>
      <c r="G1169" s="529"/>
      <c r="H1169" s="648"/>
      <c r="I1169" s="1744"/>
      <c r="J1169" s="695"/>
      <c r="K1169" s="529"/>
      <c r="L1169" s="695"/>
      <c r="M1169" s="23"/>
      <c r="N1169" s="785" t="s">
        <v>2222</v>
      </c>
      <c r="O1169" s="783"/>
      <c r="P1169" s="783"/>
      <c r="Q1169" s="211"/>
    </row>
    <row r="1170" spans="2:17" s="527" customFormat="1" ht="13.5" x14ac:dyDescent="0.25">
      <c r="B1170" s="518"/>
      <c r="C1170" s="258" t="s">
        <v>1717</v>
      </c>
      <c r="D1170" s="367"/>
      <c r="E1170" s="528"/>
      <c r="F1170" s="493" t="s">
        <v>935</v>
      </c>
      <c r="G1170" s="529"/>
      <c r="H1170" s="648"/>
      <c r="I1170" s="1763"/>
      <c r="J1170" s="695"/>
      <c r="K1170" s="695"/>
      <c r="L1170" s="695"/>
      <c r="M1170" s="695"/>
      <c r="N1170" s="524"/>
      <c r="O1170" s="531"/>
      <c r="P1170" s="211" t="s">
        <v>240</v>
      </c>
      <c r="Q1170" s="211" t="s">
        <v>240</v>
      </c>
    </row>
    <row r="1171" spans="2:17" s="527" customFormat="1" ht="13.5" x14ac:dyDescent="0.25">
      <c r="B1171" s="518"/>
      <c r="C1171" s="219" t="s">
        <v>966</v>
      </c>
      <c r="D1171" s="367"/>
      <c r="E1171" s="528"/>
      <c r="F1171" s="493" t="s">
        <v>1708</v>
      </c>
      <c r="G1171" s="529"/>
      <c r="H1171" s="648"/>
      <c r="I1171" s="1744"/>
      <c r="J1171" s="695"/>
      <c r="K1171" s="695"/>
      <c r="L1171" s="695"/>
      <c r="M1171" s="695"/>
      <c r="N1171" s="524"/>
      <c r="O1171" s="531"/>
      <c r="P1171" s="197" t="s">
        <v>243</v>
      </c>
      <c r="Q1171" s="197" t="s">
        <v>243</v>
      </c>
    </row>
    <row r="1172" spans="2:17" s="527" customFormat="1" ht="13.5" x14ac:dyDescent="0.25">
      <c r="B1172" s="518"/>
      <c r="C1172" s="219" t="s">
        <v>963</v>
      </c>
      <c r="D1172" s="367"/>
      <c r="E1172" s="284"/>
      <c r="F1172" s="493" t="s">
        <v>1709</v>
      </c>
      <c r="G1172" s="654"/>
      <c r="H1172" s="648"/>
      <c r="I1172" s="1763"/>
      <c r="J1172" s="695"/>
      <c r="K1172" s="695"/>
      <c r="L1172" s="695"/>
      <c r="M1172" s="695"/>
      <c r="N1172" s="524"/>
      <c r="O1172" s="531"/>
      <c r="P1172" s="200" t="s">
        <v>42</v>
      </c>
      <c r="Q1172" s="200" t="s">
        <v>42</v>
      </c>
    </row>
    <row r="1173" spans="2:17" s="527" customFormat="1" ht="13.5" x14ac:dyDescent="0.25">
      <c r="B1173" s="518"/>
      <c r="C1173" s="219" t="s">
        <v>945</v>
      </c>
      <c r="D1173" s="367"/>
      <c r="E1173" s="528" t="s">
        <v>36</v>
      </c>
      <c r="F1173" s="493" t="s">
        <v>946</v>
      </c>
      <c r="G1173" s="529"/>
      <c r="H1173" s="648"/>
      <c r="I1173" s="1763"/>
      <c r="J1173" s="695"/>
      <c r="K1173" s="695"/>
      <c r="L1173" s="695"/>
      <c r="M1173" s="699"/>
      <c r="N1173" s="524"/>
      <c r="O1173" s="531"/>
      <c r="P1173" s="211"/>
      <c r="Q1173" s="211"/>
    </row>
    <row r="1174" spans="2:17" s="527" customFormat="1" ht="13.5" x14ac:dyDescent="0.25">
      <c r="B1174" s="518"/>
      <c r="C1174" s="219" t="s">
        <v>462</v>
      </c>
      <c r="D1174" s="367"/>
      <c r="E1174" s="528"/>
      <c r="F1174" s="493" t="s">
        <v>947</v>
      </c>
      <c r="G1174" s="529"/>
      <c r="H1174" s="1753"/>
      <c r="I1174" s="1744"/>
      <c r="J1174" s="699"/>
      <c r="K1174" s="699"/>
      <c r="L1174" s="699"/>
      <c r="M1174" s="699"/>
      <c r="N1174" s="524"/>
      <c r="O1174" s="531"/>
      <c r="P1174" s="211" t="s">
        <v>319</v>
      </c>
      <c r="Q1174" s="211" t="s">
        <v>319</v>
      </c>
    </row>
    <row r="1175" spans="2:17" s="527" customFormat="1" ht="13.5" x14ac:dyDescent="0.25">
      <c r="B1175" s="518"/>
      <c r="E1175" s="528" t="s">
        <v>39</v>
      </c>
      <c r="F1175" s="22" t="s">
        <v>948</v>
      </c>
      <c r="G1175" s="703"/>
      <c r="H1175" s="1753"/>
      <c r="I1175" s="1754"/>
      <c r="J1175" s="699"/>
      <c r="K1175" s="699"/>
      <c r="L1175" s="699"/>
      <c r="M1175" s="699"/>
      <c r="N1175" s="524"/>
      <c r="O1175" s="531"/>
      <c r="P1175" s="197" t="s">
        <v>321</v>
      </c>
      <c r="Q1175" s="197" t="s">
        <v>321</v>
      </c>
    </row>
    <row r="1176" spans="2:17" s="527" customFormat="1" ht="13.5" x14ac:dyDescent="0.25">
      <c r="B1176" s="518"/>
      <c r="D1176" s="590"/>
      <c r="E1176" s="596"/>
      <c r="F1176" s="22" t="s">
        <v>949</v>
      </c>
      <c r="G1176" s="258"/>
      <c r="H1176" s="1753"/>
      <c r="I1176" s="1754"/>
      <c r="J1176" s="699"/>
      <c r="K1176" s="699"/>
      <c r="L1176" s="699"/>
      <c r="M1176" s="699"/>
      <c r="N1176" s="524"/>
      <c r="O1176" s="531"/>
      <c r="P1176" s="200" t="s">
        <v>322</v>
      </c>
      <c r="Q1176" s="200" t="s">
        <v>322</v>
      </c>
    </row>
    <row r="1177" spans="2:17" s="527" customFormat="1" ht="13.5" x14ac:dyDescent="0.25">
      <c r="B1177" s="518"/>
      <c r="D1177" s="590"/>
      <c r="E1177" s="596"/>
      <c r="F1177" s="493" t="s">
        <v>950</v>
      </c>
      <c r="G1177" s="258"/>
      <c r="H1177" s="717"/>
      <c r="I1177" s="1767"/>
      <c r="J1177" s="699"/>
      <c r="K1177" s="699"/>
      <c r="L1177" s="699"/>
      <c r="M1177" s="699"/>
      <c r="N1177" s="699"/>
      <c r="O1177" s="699"/>
      <c r="P1177" s="617"/>
      <c r="Q1177" s="617"/>
    </row>
    <row r="1178" spans="2:17" s="527" customFormat="1" ht="13.5" x14ac:dyDescent="0.25">
      <c r="B1178" s="518"/>
      <c r="D1178" s="590"/>
      <c r="E1178" s="596" t="s">
        <v>141</v>
      </c>
      <c r="F1178" s="493" t="s">
        <v>1656</v>
      </c>
      <c r="G1178" s="529"/>
      <c r="H1178" s="648">
        <f>+I1178/3850</f>
        <v>8.0675324675324678E-2</v>
      </c>
      <c r="I1178" s="1767">
        <v>310.60000000000002</v>
      </c>
      <c r="J1178" s="699"/>
      <c r="K1178" s="699"/>
      <c r="L1178" s="699"/>
      <c r="M1178" s="699"/>
      <c r="N1178" s="699"/>
      <c r="O1178" s="699"/>
      <c r="P1178" s="695"/>
      <c r="Q1178" s="695"/>
    </row>
    <row r="1179" spans="2:17" s="527" customFormat="1" ht="15" customHeight="1" x14ac:dyDescent="0.25">
      <c r="B1179" s="518"/>
      <c r="C1179" s="532"/>
      <c r="D1179" s="367"/>
      <c r="E1179" s="2205" t="s">
        <v>44</v>
      </c>
      <c r="F1179" s="2206"/>
      <c r="G1179" s="529"/>
      <c r="H1179" s="1615"/>
      <c r="I1179" s="1763"/>
      <c r="J1179" s="695"/>
      <c r="K1179" s="695"/>
      <c r="L1179" s="695"/>
      <c r="M1179" s="695"/>
      <c r="N1179" s="698"/>
      <c r="O1179" s="699"/>
      <c r="P1179" s="699"/>
      <c r="Q1179" s="695"/>
    </row>
    <row r="1180" spans="2:17" s="527" customFormat="1" ht="13.5" x14ac:dyDescent="0.25">
      <c r="B1180" s="518"/>
      <c r="C1180" s="532"/>
      <c r="D1180" s="367"/>
      <c r="E1180" s="699" t="s">
        <v>46</v>
      </c>
      <c r="F1180" s="493" t="s">
        <v>951</v>
      </c>
      <c r="G1180" s="529"/>
      <c r="H1180" s="1615"/>
      <c r="I1180" s="1763"/>
      <c r="J1180" s="695"/>
      <c r="K1180" s="695"/>
      <c r="L1180" s="695"/>
      <c r="M1180" s="695"/>
      <c r="N1180" s="694"/>
      <c r="O1180" s="694"/>
      <c r="P1180" s="698"/>
      <c r="Q1180" s="695"/>
    </row>
    <row r="1181" spans="2:17" s="527" customFormat="1" ht="13.5" x14ac:dyDescent="0.25">
      <c r="B1181" s="518"/>
      <c r="C1181" s="532"/>
      <c r="D1181" s="367"/>
      <c r="E1181" s="699"/>
      <c r="F1181" s="493" t="s">
        <v>967</v>
      </c>
      <c r="G1181" s="529"/>
      <c r="H1181" s="1615"/>
      <c r="I1181" s="1763"/>
      <c r="J1181" s="695"/>
      <c r="K1181" s="695"/>
      <c r="L1181" s="695"/>
      <c r="M1181" s="695"/>
      <c r="N1181" s="694"/>
      <c r="O1181" s="694"/>
      <c r="P1181" s="694"/>
      <c r="Q1181" s="695"/>
    </row>
    <row r="1182" spans="2:17" s="527" customFormat="1" ht="13.5" x14ac:dyDescent="0.25">
      <c r="B1182" s="518"/>
      <c r="C1182" s="532"/>
      <c r="D1182" s="367"/>
      <c r="E1182" s="699"/>
      <c r="F1182" s="493" t="s">
        <v>953</v>
      </c>
      <c r="G1182" s="529"/>
      <c r="H1182" s="1615"/>
      <c r="I1182" s="1763"/>
      <c r="J1182" s="695"/>
      <c r="K1182" s="695"/>
      <c r="L1182" s="695"/>
      <c r="M1182" s="695"/>
      <c r="N1182" s="694"/>
      <c r="O1182" s="694"/>
      <c r="P1182" s="694"/>
      <c r="Q1182" s="695"/>
    </row>
    <row r="1183" spans="2:17" s="527" customFormat="1" ht="13.5" x14ac:dyDescent="0.25">
      <c r="B1183" s="518"/>
      <c r="C1183" s="532"/>
      <c r="D1183" s="367"/>
      <c r="E1183" s="699"/>
      <c r="F1183" s="493" t="s">
        <v>954</v>
      </c>
      <c r="G1183" s="529"/>
      <c r="H1183" s="1615"/>
      <c r="I1183" s="1763"/>
      <c r="J1183" s="695"/>
      <c r="K1183" s="695"/>
      <c r="L1183" s="695"/>
      <c r="M1183" s="695"/>
      <c r="N1183" s="694"/>
      <c r="O1183" s="694"/>
      <c r="P1183" s="694"/>
      <c r="Q1183" s="695"/>
    </row>
    <row r="1184" spans="2:17" s="527" customFormat="1" ht="13.5" x14ac:dyDescent="0.25">
      <c r="B1184" s="518"/>
      <c r="C1184" s="532"/>
      <c r="D1184" s="367"/>
      <c r="E1184" s="699"/>
      <c r="F1184" s="493" t="s">
        <v>955</v>
      </c>
      <c r="G1184" s="529"/>
      <c r="H1184" s="1615"/>
      <c r="I1184" s="1763"/>
      <c r="J1184" s="695"/>
      <c r="K1184" s="695"/>
      <c r="L1184" s="695"/>
      <c r="M1184" s="695"/>
      <c r="N1184" s="694"/>
      <c r="O1184" s="694"/>
      <c r="P1184" s="694"/>
      <c r="Q1184" s="695"/>
    </row>
    <row r="1185" spans="2:17" s="527" customFormat="1" ht="13.5" x14ac:dyDescent="0.25">
      <c r="B1185" s="518"/>
      <c r="C1185" s="532"/>
      <c r="D1185" s="367"/>
      <c r="E1185" s="699"/>
      <c r="F1185" s="493" t="s">
        <v>956</v>
      </c>
      <c r="G1185" s="529"/>
      <c r="H1185" s="1615"/>
      <c r="I1185" s="1763"/>
      <c r="J1185" s="695"/>
      <c r="K1185" s="695"/>
      <c r="L1185" s="695"/>
      <c r="M1185" s="695"/>
      <c r="N1185" s="694"/>
      <c r="O1185" s="694"/>
      <c r="P1185" s="694"/>
      <c r="Q1185" s="695"/>
    </row>
    <row r="1186" spans="2:17" s="527" customFormat="1" ht="13.5" x14ac:dyDescent="0.25">
      <c r="B1186" s="518"/>
      <c r="C1186" s="532"/>
      <c r="D1186" s="367"/>
      <c r="E1186" s="699"/>
      <c r="F1186" s="493" t="s">
        <v>957</v>
      </c>
      <c r="G1186" s="529"/>
      <c r="H1186" s="1615"/>
      <c r="I1186" s="1763"/>
      <c r="J1186" s="695"/>
      <c r="K1186" s="695"/>
      <c r="L1186" s="695"/>
      <c r="M1186" s="695"/>
      <c r="N1186" s="694"/>
      <c r="O1186" s="694"/>
      <c r="P1186" s="694"/>
      <c r="Q1186" s="695"/>
    </row>
    <row r="1187" spans="2:17" s="527" customFormat="1" ht="13.5" x14ac:dyDescent="0.25">
      <c r="B1187" s="518"/>
      <c r="C1187" s="532"/>
      <c r="D1187" s="367"/>
      <c r="E1187" s="699"/>
      <c r="F1187" s="493" t="s">
        <v>958</v>
      </c>
      <c r="G1187" s="529"/>
      <c r="H1187" s="1615"/>
      <c r="I1187" s="1763"/>
      <c r="J1187" s="695"/>
      <c r="K1187" s="695"/>
      <c r="L1187" s="695"/>
      <c r="M1187" s="695"/>
      <c r="N1187" s="694"/>
      <c r="O1187" s="694"/>
      <c r="P1187" s="694"/>
      <c r="Q1187" s="695"/>
    </row>
    <row r="1188" spans="2:17" s="527" customFormat="1" ht="13.5" x14ac:dyDescent="0.25">
      <c r="B1188" s="539"/>
      <c r="C1188" s="657"/>
      <c r="D1188" s="540"/>
      <c r="E1188" s="705"/>
      <c r="F1188" s="495" t="s">
        <v>1979</v>
      </c>
      <c r="G1188" s="542"/>
      <c r="H1188" s="1626"/>
      <c r="I1188" s="1768"/>
      <c r="J1188" s="704"/>
      <c r="K1188" s="704"/>
      <c r="L1188" s="704"/>
      <c r="M1188" s="704"/>
      <c r="N1188" s="706"/>
      <c r="O1188" s="706"/>
      <c r="P1188" s="706"/>
      <c r="Q1188" s="704"/>
    </row>
    <row r="1189" spans="2:17" s="527" customFormat="1" ht="13.5" x14ac:dyDescent="0.25">
      <c r="B1189" s="518" t="s">
        <v>961</v>
      </c>
      <c r="C1189" s="492" t="s">
        <v>970</v>
      </c>
      <c r="D1189" s="257"/>
      <c r="E1189" s="596" t="s">
        <v>27</v>
      </c>
      <c r="F1189" s="493" t="s">
        <v>1972</v>
      </c>
      <c r="G1189" s="529"/>
      <c r="H1189" s="1824"/>
      <c r="I1189" s="646"/>
      <c r="J1189" s="707" t="s">
        <v>30</v>
      </c>
      <c r="K1189" s="695" t="s">
        <v>29</v>
      </c>
      <c r="L1189" s="707" t="s">
        <v>30</v>
      </c>
      <c r="M1189" s="707">
        <v>5</v>
      </c>
      <c r="N1189" s="187" t="s">
        <v>53</v>
      </c>
      <c r="O1189" s="659" t="s">
        <v>32</v>
      </c>
      <c r="P1189" s="187" t="s">
        <v>32</v>
      </c>
      <c r="Q1189" s="187" t="s">
        <v>316</v>
      </c>
    </row>
    <row r="1190" spans="2:17" s="527" customFormat="1" ht="13.5" x14ac:dyDescent="0.25">
      <c r="B1190" s="518"/>
      <c r="C1190" s="492" t="s">
        <v>939</v>
      </c>
      <c r="D1190" s="257"/>
      <c r="E1190" s="44"/>
      <c r="F1190" s="493" t="s">
        <v>941</v>
      </c>
      <c r="G1190" s="529"/>
      <c r="H1190" s="1615"/>
      <c r="I1190" s="1744"/>
      <c r="J1190" s="529"/>
      <c r="K1190" s="529"/>
      <c r="L1190" s="529"/>
      <c r="M1190" s="529"/>
      <c r="N1190" s="199" t="s">
        <v>59</v>
      </c>
      <c r="O1190" s="248" t="s">
        <v>2232</v>
      </c>
      <c r="P1190" s="248" t="s">
        <v>2232</v>
      </c>
      <c r="Q1190" s="774" t="s">
        <v>2234</v>
      </c>
    </row>
    <row r="1191" spans="2:17" s="527" customFormat="1" ht="13.5" x14ac:dyDescent="0.25">
      <c r="B1191" s="518"/>
      <c r="C1191" s="702" t="s">
        <v>1718</v>
      </c>
      <c r="D1191" s="257"/>
      <c r="E1191" s="596"/>
      <c r="F1191" s="493" t="s">
        <v>942</v>
      </c>
      <c r="G1191" s="684"/>
      <c r="H1191" s="1615"/>
      <c r="I1191" s="1744"/>
      <c r="J1191" s="695"/>
      <c r="K1191" s="529"/>
      <c r="L1191" s="695"/>
      <c r="M1191" s="708"/>
      <c r="N1191" s="205" t="s">
        <v>2221</v>
      </c>
      <c r="O1191" s="196" t="s">
        <v>2233</v>
      </c>
      <c r="P1191" s="196" t="s">
        <v>2233</v>
      </c>
      <c r="Q1191" s="783" t="s">
        <v>2235</v>
      </c>
    </row>
    <row r="1192" spans="2:17" s="527" customFormat="1" ht="13.5" x14ac:dyDescent="0.25">
      <c r="B1192" s="518"/>
      <c r="C1192" s="219" t="s">
        <v>971</v>
      </c>
      <c r="D1192" s="257"/>
      <c r="E1192" s="596" t="s">
        <v>33</v>
      </c>
      <c r="F1192" s="493" t="s">
        <v>933</v>
      </c>
      <c r="G1192" s="529"/>
      <c r="H1192" s="1615"/>
      <c r="I1192" s="1744"/>
      <c r="J1192" s="695"/>
      <c r="K1192" s="695"/>
      <c r="L1192" s="695"/>
      <c r="M1192" s="695"/>
      <c r="N1192" s="785" t="s">
        <v>2222</v>
      </c>
      <c r="O1192" s="783"/>
      <c r="P1192" s="783"/>
      <c r="Q1192" s="211"/>
    </row>
    <row r="1193" spans="2:17" s="527" customFormat="1" ht="13.5" x14ac:dyDescent="0.25">
      <c r="B1193" s="518"/>
      <c r="C1193" s="219" t="s">
        <v>972</v>
      </c>
      <c r="D1193" s="257"/>
      <c r="E1193" s="596"/>
      <c r="F1193" s="493" t="s">
        <v>935</v>
      </c>
      <c r="G1193" s="529"/>
      <c r="H1193" s="1615"/>
      <c r="I1193" s="1744"/>
      <c r="J1193" s="695"/>
      <c r="K1193" s="695"/>
      <c r="L1193" s="695"/>
      <c r="M1193" s="695"/>
      <c r="N1193" s="524"/>
      <c r="O1193" s="531"/>
      <c r="P1193" s="211" t="s">
        <v>240</v>
      </c>
      <c r="Q1193" s="211" t="s">
        <v>240</v>
      </c>
    </row>
    <row r="1194" spans="2:17" s="527" customFormat="1" ht="13.5" x14ac:dyDescent="0.25">
      <c r="B1194" s="518"/>
      <c r="C1194" s="219"/>
      <c r="D1194" s="257"/>
      <c r="E1194" s="596"/>
      <c r="F1194" s="493" t="s">
        <v>1708</v>
      </c>
      <c r="G1194" s="529"/>
      <c r="H1194" s="1615"/>
      <c r="I1194" s="1744"/>
      <c r="J1194" s="695"/>
      <c r="K1194" s="695"/>
      <c r="L1194" s="695"/>
      <c r="M1194" s="695"/>
      <c r="N1194" s="524"/>
      <c r="O1194" s="531"/>
      <c r="P1194" s="197" t="s">
        <v>243</v>
      </c>
      <c r="Q1194" s="197" t="s">
        <v>243</v>
      </c>
    </row>
    <row r="1195" spans="2:17" s="527" customFormat="1" ht="13.5" x14ac:dyDescent="0.25">
      <c r="B1195" s="518"/>
      <c r="C1195" s="584" t="s">
        <v>37</v>
      </c>
      <c r="D1195" s="257"/>
      <c r="E1195" s="44"/>
      <c r="F1195" s="493" t="s">
        <v>1709</v>
      </c>
      <c r="G1195" s="529"/>
      <c r="H1195" s="1615"/>
      <c r="I1195" s="1744"/>
      <c r="J1195" s="695"/>
      <c r="K1195" s="695"/>
      <c r="L1195" s="695"/>
      <c r="M1195" s="695"/>
      <c r="N1195" s="524"/>
      <c r="O1195" s="531"/>
      <c r="P1195" s="200" t="s">
        <v>42</v>
      </c>
      <c r="Q1195" s="200" t="s">
        <v>42</v>
      </c>
    </row>
    <row r="1196" spans="2:17" s="527" customFormat="1" ht="13.5" x14ac:dyDescent="0.25">
      <c r="B1196" s="518"/>
      <c r="C1196" s="258" t="s">
        <v>1715</v>
      </c>
      <c r="D1196" s="257"/>
      <c r="E1196" s="44" t="s">
        <v>36</v>
      </c>
      <c r="F1196" s="493" t="s">
        <v>974</v>
      </c>
      <c r="G1196" s="529"/>
      <c r="H1196" s="1615"/>
      <c r="I1196" s="1744"/>
      <c r="J1196" s="695"/>
      <c r="K1196" s="695"/>
      <c r="L1196" s="695"/>
      <c r="M1196" s="695"/>
      <c r="N1196" s="524"/>
      <c r="O1196" s="531"/>
      <c r="P1196" s="211"/>
      <c r="Q1196" s="211"/>
    </row>
    <row r="1197" spans="2:17" s="527" customFormat="1" ht="13.5" x14ac:dyDescent="0.25">
      <c r="B1197" s="518"/>
      <c r="C1197" s="219" t="s">
        <v>969</v>
      </c>
      <c r="D1197" s="257"/>
      <c r="E1197" s="44"/>
      <c r="F1197" s="493" t="s">
        <v>975</v>
      </c>
      <c r="G1197" s="529"/>
      <c r="H1197" s="1615"/>
      <c r="I1197" s="1744"/>
      <c r="J1197" s="534"/>
      <c r="K1197" s="695"/>
      <c r="L1197" s="695"/>
      <c r="M1197" s="695"/>
      <c r="N1197" s="524"/>
      <c r="O1197" s="531"/>
      <c r="P1197" s="211" t="s">
        <v>319</v>
      </c>
      <c r="Q1197" s="211" t="s">
        <v>319</v>
      </c>
    </row>
    <row r="1198" spans="2:17" s="527" customFormat="1" ht="13.5" x14ac:dyDescent="0.25">
      <c r="B1198" s="518"/>
      <c r="C1198" s="219" t="s">
        <v>973</v>
      </c>
      <c r="D1198" s="257"/>
      <c r="E1198" s="44" t="s">
        <v>39</v>
      </c>
      <c r="F1198" s="493" t="s">
        <v>976</v>
      </c>
      <c r="G1198" s="529"/>
      <c r="H1198" s="1615"/>
      <c r="I1198" s="1744"/>
      <c r="J1198" s="534"/>
      <c r="K1198" s="695"/>
      <c r="L1198" s="695"/>
      <c r="M1198" s="695"/>
      <c r="N1198" s="524"/>
      <c r="O1198" s="531"/>
      <c r="P1198" s="197" t="s">
        <v>321</v>
      </c>
      <c r="Q1198" s="197" t="s">
        <v>321</v>
      </c>
    </row>
    <row r="1199" spans="2:17" s="527" customFormat="1" ht="13.5" x14ac:dyDescent="0.25">
      <c r="B1199" s="518"/>
      <c r="C1199" s="219" t="s">
        <v>945</v>
      </c>
      <c r="D1199" s="257"/>
      <c r="E1199" s="596"/>
      <c r="F1199" s="493" t="s">
        <v>977</v>
      </c>
      <c r="G1199" s="529"/>
      <c r="H1199" s="1615"/>
      <c r="I1199" s="1744"/>
      <c r="J1199" s="534"/>
      <c r="K1199" s="695"/>
      <c r="L1199" s="695"/>
      <c r="M1199" s="695"/>
      <c r="N1199" s="524"/>
      <c r="O1199" s="531"/>
      <c r="P1199" s="200" t="s">
        <v>322</v>
      </c>
      <c r="Q1199" s="200" t="s">
        <v>322</v>
      </c>
    </row>
    <row r="1200" spans="2:17" s="527" customFormat="1" ht="13.5" x14ac:dyDescent="0.25">
      <c r="B1200" s="518"/>
      <c r="C1200" s="219" t="s">
        <v>462</v>
      </c>
      <c r="D1200" s="257"/>
      <c r="E1200" s="528"/>
      <c r="F1200" s="493" t="s">
        <v>978</v>
      </c>
      <c r="G1200" s="529"/>
      <c r="H1200" s="1615"/>
      <c r="I1200" s="1749"/>
      <c r="J1200" s="695"/>
      <c r="K1200" s="695"/>
      <c r="L1200" s="695"/>
      <c r="M1200" s="695"/>
      <c r="N1200" s="694"/>
      <c r="O1200" s="698"/>
      <c r="P1200" s="617"/>
      <c r="Q1200" s="617"/>
    </row>
    <row r="1201" spans="2:17" s="527" customFormat="1" ht="13.5" x14ac:dyDescent="0.25">
      <c r="B1201" s="518"/>
      <c r="C1201" s="627"/>
      <c r="D1201" s="590"/>
      <c r="E1201" s="284"/>
      <c r="F1201" s="493" t="s">
        <v>1849</v>
      </c>
      <c r="G1201" s="529"/>
      <c r="H1201" s="1615"/>
      <c r="I1201" s="1749"/>
      <c r="J1201" s="695"/>
      <c r="K1201" s="695"/>
      <c r="L1201" s="695"/>
      <c r="M1201" s="695"/>
      <c r="N1201" s="695"/>
      <c r="O1201" s="699"/>
      <c r="P1201" s="617"/>
      <c r="Q1201" s="617"/>
    </row>
    <row r="1202" spans="2:17" s="527" customFormat="1" ht="13.5" x14ac:dyDescent="0.25">
      <c r="B1202" s="518"/>
      <c r="C1202" s="627"/>
      <c r="D1202" s="590"/>
      <c r="E1202" s="44"/>
      <c r="F1202" s="493" t="s">
        <v>979</v>
      </c>
      <c r="G1202" s="529"/>
      <c r="H1202" s="1615"/>
      <c r="I1202" s="1749"/>
      <c r="J1202" s="695"/>
      <c r="K1202" s="695"/>
      <c r="L1202" s="695"/>
      <c r="M1202" s="695"/>
      <c r="N1202" s="695"/>
      <c r="O1202" s="699"/>
      <c r="P1202" s="617"/>
      <c r="Q1202" s="617"/>
    </row>
    <row r="1203" spans="2:17" s="527" customFormat="1" ht="13.5" x14ac:dyDescent="0.25">
      <c r="B1203" s="518"/>
      <c r="C1203" s="627"/>
      <c r="D1203" s="590"/>
      <c r="E1203" s="44" t="s">
        <v>141</v>
      </c>
      <c r="F1203" s="493" t="s">
        <v>980</v>
      </c>
      <c r="G1203" s="529"/>
      <c r="H1203" s="1615"/>
      <c r="I1203" s="1749"/>
      <c r="J1203" s="695"/>
      <c r="K1203" s="695"/>
      <c r="L1203" s="695"/>
      <c r="M1203" s="695"/>
      <c r="N1203" s="694"/>
      <c r="O1203" s="698"/>
      <c r="P1203" s="695"/>
      <c r="Q1203" s="695"/>
    </row>
    <row r="1204" spans="2:17" s="527" customFormat="1" ht="13.5" x14ac:dyDescent="0.25">
      <c r="B1204" s="518"/>
      <c r="C1204" s="627"/>
      <c r="D1204" s="590"/>
      <c r="E1204" s="44"/>
      <c r="F1204" s="493" t="s">
        <v>981</v>
      </c>
      <c r="G1204" s="529"/>
      <c r="H1204" s="1615"/>
      <c r="I1204" s="1744"/>
      <c r="J1204" s="695"/>
      <c r="K1204" s="695"/>
      <c r="L1204" s="695"/>
      <c r="M1204" s="695"/>
      <c r="N1204" s="694"/>
      <c r="O1204" s="698"/>
      <c r="P1204" s="695"/>
      <c r="Q1204" s="695"/>
    </row>
    <row r="1205" spans="2:17" s="527" customFormat="1" ht="13.5" x14ac:dyDescent="0.25">
      <c r="B1205" s="518"/>
      <c r="C1205" s="532"/>
      <c r="D1205" s="257"/>
      <c r="E1205" s="44" t="s">
        <v>283</v>
      </c>
      <c r="F1205" s="493" t="s">
        <v>1656</v>
      </c>
      <c r="G1205" s="529"/>
      <c r="H1205" s="648">
        <f>+I1205/3850</f>
        <v>9.0805194805194805E-2</v>
      </c>
      <c r="I1205" s="1744">
        <v>349.6</v>
      </c>
      <c r="J1205" s="695"/>
      <c r="K1205" s="695"/>
      <c r="L1205" s="695"/>
      <c r="M1205" s="695"/>
      <c r="N1205" s="694"/>
      <c r="O1205" s="694"/>
      <c r="P1205" s="694"/>
      <c r="Q1205" s="695"/>
    </row>
    <row r="1206" spans="2:17" s="527" customFormat="1" ht="13.5" x14ac:dyDescent="0.2">
      <c r="B1206" s="539"/>
      <c r="C1206" s="710"/>
      <c r="D1206" s="540"/>
      <c r="E1206" s="705"/>
      <c r="F1206" s="628"/>
      <c r="G1206" s="711"/>
      <c r="H1206" s="1626"/>
      <c r="I1206" s="1745"/>
      <c r="J1206" s="704"/>
      <c r="K1206" s="704"/>
      <c r="L1206" s="704"/>
      <c r="M1206" s="704"/>
      <c r="N1206" s="706"/>
      <c r="O1206" s="706"/>
      <c r="P1206" s="706"/>
      <c r="Q1206" s="704"/>
    </row>
    <row r="1207" spans="2:17" s="527" customFormat="1" ht="13.5" x14ac:dyDescent="0.25">
      <c r="B1207" s="553" t="s">
        <v>964</v>
      </c>
      <c r="C1207" s="624" t="s">
        <v>970</v>
      </c>
      <c r="D1207" s="555"/>
      <c r="E1207" s="528" t="s">
        <v>27</v>
      </c>
      <c r="F1207" s="493" t="s">
        <v>940</v>
      </c>
      <c r="G1207" s="555"/>
      <c r="H1207" s="713"/>
      <c r="I1207" s="714"/>
      <c r="J1207" s="715" t="s">
        <v>30</v>
      </c>
      <c r="K1207" s="716" t="s">
        <v>29</v>
      </c>
      <c r="L1207" s="715" t="s">
        <v>30</v>
      </c>
      <c r="M1207" s="715">
        <v>15</v>
      </c>
      <c r="N1207" s="187" t="s">
        <v>53</v>
      </c>
      <c r="O1207" s="520" t="s">
        <v>465</v>
      </c>
      <c r="P1207" s="520" t="s">
        <v>465</v>
      </c>
      <c r="Q1207" s="640" t="s">
        <v>465</v>
      </c>
    </row>
    <row r="1208" spans="2:17" s="527" customFormat="1" ht="13.5" x14ac:dyDescent="0.25">
      <c r="B1208" s="518"/>
      <c r="C1208" s="549" t="s">
        <v>939</v>
      </c>
      <c r="D1208" s="367"/>
      <c r="E1208" s="284"/>
      <c r="F1208" s="493" t="s">
        <v>941</v>
      </c>
      <c r="G1208" s="367"/>
      <c r="H1208" s="717"/>
      <c r="I1208" s="718"/>
      <c r="J1208" s="699"/>
      <c r="K1208" s="528"/>
      <c r="L1208" s="699"/>
      <c r="M1208" s="699"/>
      <c r="N1208" s="199" t="s">
        <v>59</v>
      </c>
      <c r="O1208" s="528" t="s">
        <v>467</v>
      </c>
      <c r="P1208" s="528" t="s">
        <v>467</v>
      </c>
      <c r="Q1208" s="524" t="s">
        <v>467</v>
      </c>
    </row>
    <row r="1209" spans="2:17" s="527" customFormat="1" ht="13.5" x14ac:dyDescent="0.25">
      <c r="B1209" s="518"/>
      <c r="C1209" s="549" t="s">
        <v>1716</v>
      </c>
      <c r="D1209" s="367"/>
      <c r="E1209" s="528"/>
      <c r="F1209" s="493" t="s">
        <v>942</v>
      </c>
      <c r="G1209" s="719"/>
      <c r="H1209" s="717"/>
      <c r="I1209" s="718"/>
      <c r="J1209" s="699"/>
      <c r="K1209" s="699"/>
      <c r="L1209" s="699"/>
      <c r="M1209" s="699"/>
      <c r="N1209" s="205" t="s">
        <v>2221</v>
      </c>
      <c r="O1209" s="528" t="s">
        <v>468</v>
      </c>
      <c r="P1209" s="528" t="s">
        <v>468</v>
      </c>
      <c r="Q1209" s="524" t="s">
        <v>469</v>
      </c>
    </row>
    <row r="1210" spans="2:17" s="527" customFormat="1" ht="13.5" x14ac:dyDescent="0.25">
      <c r="B1210" s="518"/>
      <c r="C1210" s="219" t="s">
        <v>971</v>
      </c>
      <c r="D1210" s="367"/>
      <c r="E1210" s="528" t="s">
        <v>33</v>
      </c>
      <c r="F1210" s="493" t="s">
        <v>933</v>
      </c>
      <c r="G1210" s="367"/>
      <c r="H1210" s="717"/>
      <c r="I1210" s="718"/>
      <c r="J1210" s="699"/>
      <c r="K1210" s="258"/>
      <c r="L1210" s="699"/>
      <c r="M1210" s="699"/>
      <c r="N1210" s="785" t="s">
        <v>2222</v>
      </c>
      <c r="O1210" s="528"/>
      <c r="P1210" s="528"/>
      <c r="Q1210" s="524" t="s">
        <v>470</v>
      </c>
    </row>
    <row r="1211" spans="2:17" s="527" customFormat="1" ht="13.5" x14ac:dyDescent="0.25">
      <c r="B1211" s="518"/>
      <c r="C1211" s="219" t="s">
        <v>972</v>
      </c>
      <c r="D1211" s="367"/>
      <c r="E1211" s="528"/>
      <c r="F1211" s="493" t="s">
        <v>935</v>
      </c>
      <c r="G1211" s="367"/>
      <c r="H1211" s="717"/>
      <c r="I1211" s="718"/>
      <c r="J1211" s="699"/>
      <c r="K1211" s="699"/>
      <c r="L1211" s="699"/>
      <c r="M1211" s="699"/>
      <c r="N1211" s="720"/>
      <c r="O1211" s="528"/>
      <c r="P1211" s="528"/>
      <c r="Q1211" s="23"/>
    </row>
    <row r="1212" spans="2:17" s="527" customFormat="1" ht="13.5" x14ac:dyDescent="0.25">
      <c r="B1212" s="518"/>
      <c r="C1212" s="219"/>
      <c r="D1212" s="367"/>
      <c r="E1212" s="528"/>
      <c r="F1212" s="493" t="s">
        <v>1708</v>
      </c>
      <c r="G1212" s="367"/>
      <c r="H1212" s="717"/>
      <c r="I1212" s="718"/>
      <c r="J1212" s="699"/>
      <c r="K1212" s="699"/>
      <c r="L1212" s="699"/>
      <c r="M1212" s="699"/>
      <c r="N1212" s="720"/>
      <c r="O1212" s="528"/>
      <c r="P1212" s="289" t="s">
        <v>240</v>
      </c>
      <c r="Q1212" s="211" t="s">
        <v>240</v>
      </c>
    </row>
    <row r="1213" spans="2:17" s="527" customFormat="1" ht="13.5" x14ac:dyDescent="0.25">
      <c r="B1213" s="518"/>
      <c r="C1213" s="696" t="s">
        <v>37</v>
      </c>
      <c r="D1213" s="367"/>
      <c r="E1213" s="284"/>
      <c r="F1213" s="493" t="s">
        <v>1709</v>
      </c>
      <c r="G1213" s="367"/>
      <c r="H1213" s="717"/>
      <c r="I1213" s="718"/>
      <c r="J1213" s="699"/>
      <c r="K1213" s="699"/>
      <c r="L1213" s="699"/>
      <c r="M1213" s="699"/>
      <c r="N1213" s="720"/>
      <c r="O1213" s="528"/>
      <c r="P1213" s="284" t="s">
        <v>243</v>
      </c>
      <c r="Q1213" s="197" t="s">
        <v>243</v>
      </c>
    </row>
    <row r="1214" spans="2:17" s="527" customFormat="1" ht="13.5" x14ac:dyDescent="0.25">
      <c r="B1214" s="518"/>
      <c r="C1214" s="219" t="s">
        <v>1719</v>
      </c>
      <c r="D1214" s="367"/>
      <c r="E1214" s="284" t="s">
        <v>36</v>
      </c>
      <c r="F1214" s="22" t="s">
        <v>1974</v>
      </c>
      <c r="G1214" s="529"/>
      <c r="H1214" s="717"/>
      <c r="I1214" s="1754"/>
      <c r="J1214" s="699"/>
      <c r="K1214" s="699"/>
      <c r="L1214" s="699"/>
      <c r="M1214" s="699"/>
      <c r="N1214" s="528"/>
      <c r="O1214" s="528"/>
      <c r="P1214" s="289" t="s">
        <v>319</v>
      </c>
      <c r="Q1214" s="211" t="s">
        <v>319</v>
      </c>
    </row>
    <row r="1215" spans="2:17" s="527" customFormat="1" ht="13.5" x14ac:dyDescent="0.25">
      <c r="B1215" s="518"/>
      <c r="C1215" s="219" t="s">
        <v>969</v>
      </c>
      <c r="D1215" s="257"/>
      <c r="E1215" s="284" t="s">
        <v>39</v>
      </c>
      <c r="F1215" s="493" t="s">
        <v>1656</v>
      </c>
      <c r="G1215" s="258"/>
      <c r="H1215" s="648">
        <f>+I1215/3850</f>
        <v>0.2253766233766234</v>
      </c>
      <c r="I1215" s="1760">
        <v>867.7</v>
      </c>
      <c r="J1215" s="699"/>
      <c r="K1215" s="699"/>
      <c r="L1215" s="699"/>
      <c r="M1215" s="699"/>
      <c r="N1215" s="699"/>
      <c r="O1215" s="528"/>
      <c r="P1215" s="222"/>
      <c r="Q1215" s="200"/>
    </row>
    <row r="1216" spans="2:17" s="527" customFormat="1" ht="13.5" x14ac:dyDescent="0.25">
      <c r="B1216" s="518"/>
      <c r="C1216" s="219" t="s">
        <v>973</v>
      </c>
      <c r="D1216" s="257"/>
      <c r="E1216" s="284" t="s">
        <v>141</v>
      </c>
      <c r="F1216" s="22" t="s">
        <v>976</v>
      </c>
      <c r="G1216" s="258"/>
      <c r="H1216" s="717"/>
      <c r="I1216" s="1754"/>
      <c r="J1216" s="606"/>
      <c r="K1216" s="699"/>
      <c r="L1216" s="699"/>
      <c r="M1216" s="699"/>
      <c r="N1216" s="699"/>
      <c r="O1216" s="528"/>
      <c r="P1216" s="528"/>
      <c r="Q1216" s="524"/>
    </row>
    <row r="1217" spans="2:17" s="527" customFormat="1" ht="13.5" x14ac:dyDescent="0.25">
      <c r="B1217" s="518"/>
      <c r="C1217" s="219" t="s">
        <v>982</v>
      </c>
      <c r="D1217" s="257"/>
      <c r="E1217" s="284"/>
      <c r="F1217" s="22" t="s">
        <v>977</v>
      </c>
      <c r="G1217" s="258"/>
      <c r="H1217" s="717"/>
      <c r="I1217" s="1754"/>
      <c r="J1217" s="606"/>
      <c r="K1217" s="699"/>
      <c r="L1217" s="699"/>
      <c r="M1217" s="699"/>
      <c r="N1217" s="699"/>
      <c r="O1217" s="699"/>
      <c r="P1217" s="528"/>
      <c r="Q1217" s="524"/>
    </row>
    <row r="1218" spans="2:17" s="527" customFormat="1" ht="13.5" x14ac:dyDescent="0.25">
      <c r="B1218" s="518"/>
      <c r="C1218" s="23" t="s">
        <v>462</v>
      </c>
      <c r="D1218" s="257"/>
      <c r="E1218" s="284"/>
      <c r="F1218" s="22" t="s">
        <v>978</v>
      </c>
      <c r="G1218" s="258"/>
      <c r="H1218" s="717"/>
      <c r="I1218" s="1754"/>
      <c r="J1218" s="606"/>
      <c r="K1218" s="699"/>
      <c r="L1218" s="699"/>
      <c r="M1218" s="699"/>
      <c r="N1218" s="699"/>
      <c r="O1218" s="699"/>
      <c r="P1218" s="528"/>
      <c r="Q1218" s="524"/>
    </row>
    <row r="1219" spans="2:17" s="527" customFormat="1" ht="13.5" x14ac:dyDescent="0.25">
      <c r="B1219" s="518"/>
      <c r="C1219" s="627"/>
      <c r="D1219" s="590"/>
      <c r="E1219" s="284"/>
      <c r="F1219" s="22" t="s">
        <v>1720</v>
      </c>
      <c r="G1219" s="258"/>
      <c r="H1219" s="717"/>
      <c r="I1219" s="1769"/>
      <c r="J1219" s="606"/>
      <c r="K1219" s="699"/>
      <c r="L1219" s="699"/>
      <c r="M1219" s="699"/>
      <c r="N1219" s="699"/>
      <c r="O1219" s="699"/>
      <c r="P1219" s="528"/>
      <c r="Q1219" s="524"/>
    </row>
    <row r="1220" spans="2:17" s="527" customFormat="1" ht="13.5" x14ac:dyDescent="0.25">
      <c r="B1220" s="539"/>
      <c r="C1220" s="1969"/>
      <c r="D1220" s="1584"/>
      <c r="E1220" s="913"/>
      <c r="F1220" s="368" t="s">
        <v>983</v>
      </c>
      <c r="G1220" s="434"/>
      <c r="H1220" s="1657"/>
      <c r="I1220" s="1770"/>
      <c r="J1220" s="1970"/>
      <c r="K1220" s="705"/>
      <c r="L1220" s="705"/>
      <c r="M1220" s="705"/>
      <c r="N1220" s="705"/>
      <c r="O1220" s="705"/>
      <c r="P1220" s="541"/>
      <c r="Q1220" s="545"/>
    </row>
    <row r="1221" spans="2:17" s="527" customFormat="1" ht="13.5" x14ac:dyDescent="0.25">
      <c r="B1221" s="518"/>
      <c r="C1221" s="219"/>
      <c r="D1221" s="257"/>
      <c r="E1221" s="284" t="s">
        <v>283</v>
      </c>
      <c r="F1221" s="22" t="s">
        <v>980</v>
      </c>
      <c r="G1221" s="258"/>
      <c r="H1221" s="717"/>
      <c r="I1221" s="1769"/>
      <c r="J1221" s="606"/>
      <c r="K1221" s="699"/>
      <c r="L1221" s="699"/>
      <c r="M1221" s="699"/>
      <c r="N1221" s="699"/>
      <c r="O1221" s="699"/>
      <c r="P1221" s="528"/>
      <c r="Q1221" s="524"/>
    </row>
    <row r="1222" spans="2:17" s="527" customFormat="1" ht="13.5" x14ac:dyDescent="0.25">
      <c r="B1222" s="518"/>
      <c r="C1222" s="258"/>
      <c r="D1222" s="367"/>
      <c r="E1222" s="589"/>
      <c r="F1222" s="22" t="s">
        <v>981</v>
      </c>
      <c r="G1222" s="258"/>
      <c r="H1222" s="717"/>
      <c r="I1222" s="1769"/>
      <c r="J1222" s="699"/>
      <c r="K1222" s="699"/>
      <c r="L1222" s="699"/>
      <c r="M1222" s="699"/>
      <c r="N1222" s="699"/>
      <c r="O1222" s="699"/>
      <c r="P1222" s="528"/>
      <c r="Q1222" s="524"/>
    </row>
    <row r="1223" spans="2:17" s="527" customFormat="1" ht="13.5" x14ac:dyDescent="0.25">
      <c r="B1223" s="518"/>
      <c r="C1223" s="258"/>
      <c r="D1223" s="367"/>
      <c r="E1223" s="589" t="s">
        <v>210</v>
      </c>
      <c r="F1223" s="22" t="s">
        <v>1943</v>
      </c>
      <c r="G1223" s="258"/>
      <c r="H1223" s="717"/>
      <c r="I1223" s="1769"/>
      <c r="J1223" s="699"/>
      <c r="K1223" s="699"/>
      <c r="L1223" s="699"/>
      <c r="M1223" s="699"/>
      <c r="N1223" s="699"/>
      <c r="O1223" s="699"/>
      <c r="P1223" s="528"/>
      <c r="Q1223" s="524"/>
    </row>
    <row r="1224" spans="2:17" s="527" customFormat="1" ht="13.5" x14ac:dyDescent="0.25">
      <c r="B1224" s="548"/>
      <c r="C1224" s="258"/>
      <c r="D1224" s="257"/>
      <c r="E1224" s="500"/>
      <c r="F1224" s="22" t="s">
        <v>984</v>
      </c>
      <c r="G1224" s="258"/>
      <c r="H1224" s="717"/>
      <c r="I1224" s="1769"/>
      <c r="J1224" s="699"/>
      <c r="K1224" s="699"/>
      <c r="L1224" s="699"/>
      <c r="M1224" s="699"/>
      <c r="N1224" s="699"/>
      <c r="O1224" s="699"/>
      <c r="P1224" s="528"/>
      <c r="Q1224" s="524"/>
    </row>
    <row r="1225" spans="2:17" s="527" customFormat="1" ht="13.5" x14ac:dyDescent="0.25">
      <c r="B1225" s="518"/>
      <c r="C1225" s="258"/>
      <c r="D1225" s="367"/>
      <c r="E1225" s="1832" t="s">
        <v>44</v>
      </c>
      <c r="F1225" s="1833"/>
      <c r="G1225" s="258"/>
      <c r="H1225" s="717"/>
      <c r="I1225" s="1769"/>
      <c r="J1225" s="699"/>
      <c r="K1225" s="699"/>
      <c r="L1225" s="699"/>
      <c r="M1225" s="699"/>
      <c r="N1225" s="699"/>
      <c r="O1225" s="699"/>
      <c r="P1225" s="528"/>
      <c r="Q1225" s="524"/>
    </row>
    <row r="1226" spans="2:17" s="527" customFormat="1" ht="13.5" x14ac:dyDescent="0.25">
      <c r="B1226" s="518"/>
      <c r="C1226" s="258"/>
      <c r="D1226" s="367"/>
      <c r="E1226" s="699" t="s">
        <v>46</v>
      </c>
      <c r="F1226" s="22" t="s">
        <v>985</v>
      </c>
      <c r="G1226" s="258"/>
      <c r="H1226" s="717"/>
      <c r="I1226" s="1769"/>
      <c r="J1226" s="699"/>
      <c r="K1226" s="699"/>
      <c r="L1226" s="699"/>
      <c r="M1226" s="699"/>
      <c r="N1226" s="699"/>
      <c r="O1226" s="699"/>
      <c r="P1226" s="528"/>
      <c r="Q1226" s="524"/>
    </row>
    <row r="1227" spans="2:17" s="527" customFormat="1" ht="15" customHeight="1" x14ac:dyDescent="0.25">
      <c r="B1227" s="518"/>
      <c r="C1227" s="258"/>
      <c r="D1227" s="367"/>
      <c r="E1227" s="699"/>
      <c r="F1227" s="22" t="s">
        <v>986</v>
      </c>
      <c r="G1227" s="258"/>
      <c r="H1227" s="717"/>
      <c r="I1227" s="1769"/>
      <c r="J1227" s="699"/>
      <c r="K1227" s="699"/>
      <c r="L1227" s="699"/>
      <c r="M1227" s="699"/>
      <c r="N1227" s="699"/>
      <c r="O1227" s="699"/>
      <c r="P1227" s="528"/>
      <c r="Q1227" s="524"/>
    </row>
    <row r="1228" spans="2:17" s="527" customFormat="1" ht="13.5" x14ac:dyDescent="0.25">
      <c r="B1228" s="518"/>
      <c r="C1228" s="258"/>
      <c r="D1228" s="367"/>
      <c r="E1228" s="699"/>
      <c r="F1228" s="22" t="s">
        <v>987</v>
      </c>
      <c r="G1228" s="605"/>
      <c r="H1228" s="721"/>
      <c r="I1228" s="1769"/>
      <c r="J1228" s="699"/>
      <c r="K1228" s="699"/>
      <c r="L1228" s="699"/>
      <c r="M1228" s="699"/>
      <c r="N1228" s="699"/>
      <c r="O1228" s="699"/>
      <c r="P1228" s="699"/>
      <c r="Q1228" s="695"/>
    </row>
    <row r="1229" spans="2:17" s="527" customFormat="1" ht="13.5" x14ac:dyDescent="0.25">
      <c r="B1229" s="518"/>
      <c r="C1229" s="258"/>
      <c r="D1229" s="367"/>
      <c r="E1229" s="528"/>
      <c r="F1229" s="22" t="s">
        <v>988</v>
      </c>
      <c r="G1229" s="605"/>
      <c r="H1229" s="721"/>
      <c r="I1229" s="1769"/>
      <c r="J1229" s="699"/>
      <c r="K1229" s="699"/>
      <c r="L1229" s="699"/>
      <c r="M1229" s="699"/>
      <c r="N1229" s="699"/>
      <c r="O1229" s="699"/>
      <c r="P1229" s="699"/>
      <c r="Q1229" s="695"/>
    </row>
    <row r="1230" spans="2:17" s="527" customFormat="1" ht="13.5" x14ac:dyDescent="0.25">
      <c r="B1230" s="518"/>
      <c r="C1230" s="258"/>
      <c r="D1230" s="367"/>
      <c r="E1230" s="528"/>
      <c r="F1230" s="22" t="s">
        <v>1944</v>
      </c>
      <c r="G1230" s="605"/>
      <c r="H1230" s="721"/>
      <c r="I1230" s="1769"/>
      <c r="J1230" s="699"/>
      <c r="K1230" s="699"/>
      <c r="L1230" s="699"/>
      <c r="M1230" s="699"/>
      <c r="N1230" s="699"/>
      <c r="O1230" s="699"/>
      <c r="P1230" s="699"/>
      <c r="Q1230" s="695"/>
    </row>
    <row r="1231" spans="2:17" s="527" customFormat="1" ht="13.5" x14ac:dyDescent="0.25">
      <c r="B1231" s="539"/>
      <c r="C1231" s="434"/>
      <c r="D1231" s="540"/>
      <c r="E1231" s="541"/>
      <c r="F1231" s="368"/>
      <c r="G1231" s="722"/>
      <c r="H1231" s="723"/>
      <c r="I1231" s="1770"/>
      <c r="J1231" s="705"/>
      <c r="K1231" s="705"/>
      <c r="L1231" s="705"/>
      <c r="M1231" s="705"/>
      <c r="N1231" s="705"/>
      <c r="O1231" s="705"/>
      <c r="P1231" s="705"/>
      <c r="Q1231" s="704"/>
    </row>
    <row r="1232" spans="2:17" s="527" customFormat="1" ht="13.5" x14ac:dyDescent="0.25">
      <c r="B1232" s="553" t="s">
        <v>968</v>
      </c>
      <c r="C1232" s="568" t="s">
        <v>991</v>
      </c>
      <c r="D1232" s="569"/>
      <c r="E1232" s="724" t="s">
        <v>27</v>
      </c>
      <c r="F1232" s="521" t="s">
        <v>992</v>
      </c>
      <c r="G1232" s="556"/>
      <c r="H1232" s="682" t="s">
        <v>28</v>
      </c>
      <c r="I1232" s="1766" t="s">
        <v>28</v>
      </c>
      <c r="J1232" s="558" t="s">
        <v>30</v>
      </c>
      <c r="K1232" s="558" t="s">
        <v>30</v>
      </c>
      <c r="L1232" s="692" t="s">
        <v>29</v>
      </c>
      <c r="M1232" s="640">
        <v>3</v>
      </c>
      <c r="N1232" s="187" t="s">
        <v>53</v>
      </c>
      <c r="O1232" s="659" t="s">
        <v>32</v>
      </c>
      <c r="P1232" s="187" t="s">
        <v>32</v>
      </c>
      <c r="Q1232" s="187" t="s">
        <v>316</v>
      </c>
    </row>
    <row r="1233" spans="2:18" s="527" customFormat="1" ht="13.5" x14ac:dyDescent="0.25">
      <c r="B1233" s="518"/>
      <c r="C1233" s="492" t="s">
        <v>993</v>
      </c>
      <c r="D1233" s="519"/>
      <c r="E1233" s="528"/>
      <c r="F1233" s="493" t="s">
        <v>994</v>
      </c>
      <c r="G1233" s="529"/>
      <c r="H1233" s="1615"/>
      <c r="I1233" s="1744"/>
      <c r="J1233" s="524"/>
      <c r="K1233" s="524"/>
      <c r="L1233" s="528"/>
      <c r="M1233" s="524"/>
      <c r="N1233" s="199" t="s">
        <v>59</v>
      </c>
      <c r="O1233" s="248" t="s">
        <v>2232</v>
      </c>
      <c r="P1233" s="248" t="s">
        <v>2232</v>
      </c>
      <c r="Q1233" s="774" t="s">
        <v>2234</v>
      </c>
    </row>
    <row r="1234" spans="2:18" s="527" customFormat="1" ht="13.5" x14ac:dyDescent="0.25">
      <c r="B1234" s="518"/>
      <c r="C1234" s="492" t="s">
        <v>995</v>
      </c>
      <c r="D1234" s="519"/>
      <c r="E1234" s="528" t="s">
        <v>33</v>
      </c>
      <c r="F1234" s="493" t="s">
        <v>1700</v>
      </c>
      <c r="G1234" s="654"/>
      <c r="H1234" s="1615"/>
      <c r="I1234" s="1744"/>
      <c r="J1234" s="524"/>
      <c r="K1234" s="524"/>
      <c r="L1234" s="524"/>
      <c r="M1234" s="524"/>
      <c r="N1234" s="205" t="s">
        <v>2221</v>
      </c>
      <c r="O1234" s="196" t="s">
        <v>2233</v>
      </c>
      <c r="P1234" s="196" t="s">
        <v>2233</v>
      </c>
      <c r="Q1234" s="783" t="s">
        <v>2235</v>
      </c>
    </row>
    <row r="1235" spans="2:18" s="527" customFormat="1" ht="13.5" x14ac:dyDescent="0.25">
      <c r="B1235" s="518"/>
      <c r="C1235" s="22"/>
      <c r="D1235" s="519"/>
      <c r="E1235" s="528"/>
      <c r="F1235" s="493"/>
      <c r="G1235" s="529"/>
      <c r="H1235" s="1615"/>
      <c r="I1235" s="1744"/>
      <c r="J1235" s="524"/>
      <c r="K1235" s="524"/>
      <c r="L1235" s="524"/>
      <c r="M1235" s="524"/>
      <c r="N1235" s="785" t="s">
        <v>2222</v>
      </c>
      <c r="O1235" s="783"/>
      <c r="P1235" s="783"/>
      <c r="Q1235" s="211"/>
    </row>
    <row r="1236" spans="2:18" s="527" customFormat="1" ht="13.5" x14ac:dyDescent="0.25">
      <c r="B1236" s="518"/>
      <c r="C1236" s="584" t="s">
        <v>37</v>
      </c>
      <c r="D1236" s="367"/>
      <c r="E1236" s="725"/>
      <c r="F1236" s="493"/>
      <c r="G1236" s="529"/>
      <c r="H1236" s="1615"/>
      <c r="I1236" s="1744"/>
      <c r="J1236" s="524"/>
      <c r="K1236" s="524"/>
      <c r="L1236" s="524"/>
      <c r="M1236" s="524"/>
      <c r="N1236" s="524"/>
      <c r="O1236" s="531"/>
      <c r="P1236" s="211" t="s">
        <v>240</v>
      </c>
      <c r="Q1236" s="211" t="s">
        <v>240</v>
      </c>
    </row>
    <row r="1237" spans="2:18" s="527" customFormat="1" ht="15" customHeight="1" x14ac:dyDescent="0.25">
      <c r="B1237" s="518"/>
      <c r="C1237" s="219" t="s">
        <v>1685</v>
      </c>
      <c r="D1237" s="367"/>
      <c r="E1237" s="2205" t="s">
        <v>44</v>
      </c>
      <c r="F1237" s="2206"/>
      <c r="G1237" s="529"/>
      <c r="H1237" s="1615"/>
      <c r="I1237" s="1744"/>
      <c r="J1237" s="524"/>
      <c r="K1237" s="524"/>
      <c r="L1237" s="524"/>
      <c r="M1237" s="524"/>
      <c r="N1237" s="524"/>
      <c r="O1237" s="531"/>
      <c r="P1237" s="197" t="s">
        <v>243</v>
      </c>
      <c r="Q1237" s="197" t="s">
        <v>243</v>
      </c>
    </row>
    <row r="1238" spans="2:18" s="527" customFormat="1" ht="13.5" x14ac:dyDescent="0.25">
      <c r="B1238" s="518"/>
      <c r="C1238" s="219" t="s">
        <v>997</v>
      </c>
      <c r="D1238" s="367"/>
      <c r="E1238" s="284" t="s">
        <v>46</v>
      </c>
      <c r="F1238" s="493" t="s">
        <v>998</v>
      </c>
      <c r="G1238" s="529"/>
      <c r="H1238" s="1615"/>
      <c r="I1238" s="1744"/>
      <c r="J1238" s="524"/>
      <c r="K1238" s="524"/>
      <c r="L1238" s="524"/>
      <c r="M1238" s="524"/>
      <c r="N1238" s="524"/>
      <c r="O1238" s="531"/>
      <c r="P1238" s="200" t="s">
        <v>42</v>
      </c>
      <c r="Q1238" s="200" t="s">
        <v>42</v>
      </c>
    </row>
    <row r="1239" spans="2:18" s="527" customFormat="1" ht="13.5" x14ac:dyDescent="0.25">
      <c r="B1239" s="518"/>
      <c r="C1239" s="219" t="s">
        <v>999</v>
      </c>
      <c r="D1239" s="367"/>
      <c r="E1239" s="709"/>
      <c r="F1239" s="493" t="s">
        <v>1000</v>
      </c>
      <c r="G1239" s="529"/>
      <c r="H1239" s="1615"/>
      <c r="I1239" s="1744"/>
      <c r="J1239" s="524"/>
      <c r="K1239" s="524"/>
      <c r="L1239" s="524"/>
      <c r="M1239" s="524"/>
      <c r="N1239" s="524"/>
      <c r="O1239" s="531"/>
      <c r="P1239" s="211"/>
      <c r="Q1239" s="211"/>
    </row>
    <row r="1240" spans="2:18" s="527" customFormat="1" ht="13.5" x14ac:dyDescent="0.25">
      <c r="B1240" s="518"/>
      <c r="C1240" s="219" t="s">
        <v>1001</v>
      </c>
      <c r="D1240" s="367"/>
      <c r="E1240" s="284"/>
      <c r="F1240" s="493"/>
      <c r="G1240" s="529"/>
      <c r="H1240" s="1615"/>
      <c r="I1240" s="1744"/>
      <c r="J1240" s="524"/>
      <c r="K1240" s="524"/>
      <c r="L1240" s="524"/>
      <c r="M1240" s="524"/>
      <c r="N1240" s="524"/>
      <c r="O1240" s="531"/>
      <c r="P1240" s="211" t="s">
        <v>319</v>
      </c>
      <c r="Q1240" s="211" t="s">
        <v>319</v>
      </c>
    </row>
    <row r="1241" spans="2:18" s="527" customFormat="1" ht="13.5" x14ac:dyDescent="0.25">
      <c r="B1241" s="518"/>
      <c r="C1241" s="219" t="s">
        <v>982</v>
      </c>
      <c r="D1241" s="367"/>
      <c r="E1241" s="528"/>
      <c r="F1241" s="493"/>
      <c r="G1241" s="529"/>
      <c r="H1241" s="1615"/>
      <c r="I1241" s="1744"/>
      <c r="J1241" s="524"/>
      <c r="K1241" s="524"/>
      <c r="L1241" s="524"/>
      <c r="M1241" s="524"/>
      <c r="N1241" s="524"/>
      <c r="O1241" s="531"/>
      <c r="P1241" s="197" t="s">
        <v>321</v>
      </c>
      <c r="Q1241" s="197" t="s">
        <v>321</v>
      </c>
    </row>
    <row r="1242" spans="2:18" s="527" customFormat="1" ht="13.5" x14ac:dyDescent="0.25">
      <c r="B1242" s="518"/>
      <c r="C1242" s="258" t="s">
        <v>1002</v>
      </c>
      <c r="D1242" s="367"/>
      <c r="E1242" s="528"/>
      <c r="F1242" s="493"/>
      <c r="G1242" s="529"/>
      <c r="H1242" s="1615"/>
      <c r="I1242" s="1744"/>
      <c r="J1242" s="524"/>
      <c r="K1242" s="524"/>
      <c r="L1242" s="524"/>
      <c r="M1242" s="524"/>
      <c r="N1242" s="524"/>
      <c r="O1242" s="531"/>
      <c r="P1242" s="200" t="s">
        <v>322</v>
      </c>
      <c r="Q1242" s="200" t="s">
        <v>322</v>
      </c>
    </row>
    <row r="1243" spans="2:18" s="527" customFormat="1" ht="13.5" x14ac:dyDescent="0.25">
      <c r="B1243" s="518"/>
      <c r="C1243" s="219" t="s">
        <v>1003</v>
      </c>
      <c r="D1243" s="367"/>
      <c r="E1243" s="528"/>
      <c r="F1243" s="22"/>
      <c r="G1243" s="529"/>
      <c r="H1243" s="1615"/>
      <c r="I1243" s="1744"/>
      <c r="J1243" s="524"/>
      <c r="K1243" s="524"/>
      <c r="L1243" s="524"/>
      <c r="M1243" s="524"/>
      <c r="N1243" s="531"/>
      <c r="O1243" s="531"/>
      <c r="P1243" s="531"/>
      <c r="Q1243" s="524"/>
    </row>
    <row r="1244" spans="2:18" s="527" customFormat="1" ht="13.5" x14ac:dyDescent="0.25">
      <c r="B1244" s="518"/>
      <c r="C1244" s="219"/>
      <c r="D1244" s="367"/>
      <c r="E1244" s="541"/>
      <c r="F1244" s="495"/>
      <c r="G1244" s="529"/>
      <c r="H1244" s="1615"/>
      <c r="I1244" s="1744"/>
      <c r="J1244" s="524"/>
      <c r="K1244" s="524"/>
      <c r="L1244" s="524"/>
      <c r="M1244" s="524"/>
      <c r="N1244" s="531"/>
      <c r="O1244" s="531"/>
      <c r="P1244" s="531"/>
      <c r="Q1244" s="524"/>
    </row>
    <row r="1245" spans="2:18" s="527" customFormat="1" ht="13.5" x14ac:dyDescent="0.25">
      <c r="B1245" s="553" t="s">
        <v>2156</v>
      </c>
      <c r="C1245" s="1843" t="s">
        <v>1922</v>
      </c>
      <c r="D1245" s="1844"/>
      <c r="E1245" s="528" t="s">
        <v>27</v>
      </c>
      <c r="F1245" s="22" t="s">
        <v>2003</v>
      </c>
      <c r="G1245" s="556"/>
      <c r="H1245" s="682"/>
      <c r="I1245" s="1766"/>
      <c r="J1245" s="640"/>
      <c r="K1245" s="640"/>
      <c r="L1245" s="640"/>
      <c r="M1245" s="640"/>
      <c r="N1245" s="187" t="s">
        <v>53</v>
      </c>
      <c r="O1245" s="659" t="s">
        <v>32</v>
      </c>
      <c r="P1245" s="559"/>
      <c r="Q1245" s="640"/>
      <c r="R1245" s="592"/>
    </row>
    <row r="1246" spans="2:18" s="527" customFormat="1" ht="13.5" x14ac:dyDescent="0.25">
      <c r="B1246" s="518"/>
      <c r="C1246" s="1845" t="s">
        <v>2002</v>
      </c>
      <c r="D1246" s="1846"/>
      <c r="E1246" s="528" t="s">
        <v>33</v>
      </c>
      <c r="F1246" s="493" t="s">
        <v>1656</v>
      </c>
      <c r="G1246" s="529"/>
      <c r="H1246" s="1615"/>
      <c r="I1246" s="1744"/>
      <c r="J1246" s="524" t="s">
        <v>29</v>
      </c>
      <c r="K1246" s="524"/>
      <c r="L1246" s="524"/>
      <c r="M1246" s="524"/>
      <c r="N1246" s="199" t="s">
        <v>59</v>
      </c>
      <c r="O1246" s="248" t="s">
        <v>2232</v>
      </c>
      <c r="P1246" s="531"/>
      <c r="Q1246" s="524"/>
    </row>
    <row r="1247" spans="2:18" s="527" customFormat="1" ht="13.5" x14ac:dyDescent="0.25">
      <c r="B1247" s="518"/>
      <c r="C1247" s="1845" t="s">
        <v>2004</v>
      </c>
      <c r="D1247" s="1846"/>
      <c r="E1247" s="528" t="s">
        <v>36</v>
      </c>
      <c r="F1247" s="22" t="s">
        <v>2006</v>
      </c>
      <c r="G1247" s="529"/>
      <c r="H1247" s="648">
        <f>+I1247/3850</f>
        <v>2.0909090909090908E-2</v>
      </c>
      <c r="I1247" s="1744">
        <v>80.5</v>
      </c>
      <c r="J1247" s="524"/>
      <c r="K1247" s="524"/>
      <c r="L1247" s="524"/>
      <c r="M1247" s="524"/>
      <c r="N1247" s="205" t="s">
        <v>2221</v>
      </c>
      <c r="O1247" s="196" t="s">
        <v>2233</v>
      </c>
      <c r="P1247" s="531"/>
      <c r="Q1247" s="524"/>
    </row>
    <row r="1248" spans="2:18" s="527" customFormat="1" ht="13.5" x14ac:dyDescent="0.25">
      <c r="B1248" s="518"/>
      <c r="C1248" s="1845" t="s">
        <v>2005</v>
      </c>
      <c r="D1248" s="1846"/>
      <c r="E1248" s="528"/>
      <c r="F1248" s="22" t="s">
        <v>2007</v>
      </c>
      <c r="G1248" s="529"/>
      <c r="H1248" s="1615"/>
      <c r="I1248" s="1744"/>
      <c r="J1248" s="524"/>
      <c r="K1248" s="524"/>
      <c r="L1248" s="524"/>
      <c r="M1248" s="524"/>
      <c r="N1248" s="785" t="s">
        <v>2222</v>
      </c>
      <c r="O1248" s="783"/>
      <c r="P1248" s="531"/>
      <c r="Q1248" s="524"/>
    </row>
    <row r="1249" spans="2:17" s="527" customFormat="1" ht="13.5" x14ac:dyDescent="0.25">
      <c r="B1249" s="518"/>
      <c r="C1249" s="219"/>
      <c r="D1249" s="367"/>
      <c r="E1249" s="528" t="s">
        <v>39</v>
      </c>
      <c r="F1249" s="22" t="s">
        <v>2008</v>
      </c>
      <c r="G1249" s="529"/>
      <c r="H1249" s="1615"/>
      <c r="I1249" s="1744"/>
      <c r="J1249" s="524"/>
      <c r="K1249" s="524"/>
      <c r="L1249" s="524"/>
      <c r="M1249" s="524"/>
      <c r="N1249" s="531"/>
      <c r="O1249" s="531"/>
      <c r="P1249" s="531"/>
      <c r="Q1249" s="524"/>
    </row>
    <row r="1250" spans="2:17" s="527" customFormat="1" ht="13.5" x14ac:dyDescent="0.25">
      <c r="B1250" s="518"/>
      <c r="C1250" s="219"/>
      <c r="D1250" s="367"/>
      <c r="E1250" s="528"/>
      <c r="F1250" s="22" t="s">
        <v>2009</v>
      </c>
      <c r="G1250" s="529"/>
      <c r="H1250" s="1615"/>
      <c r="I1250" s="1744"/>
      <c r="J1250" s="524"/>
      <c r="K1250" s="524"/>
      <c r="L1250" s="524"/>
      <c r="M1250" s="524"/>
      <c r="N1250" s="531"/>
      <c r="O1250" s="531"/>
      <c r="P1250" s="531"/>
      <c r="Q1250" s="524"/>
    </row>
    <row r="1251" spans="2:17" s="527" customFormat="1" ht="13.5" x14ac:dyDescent="0.25">
      <c r="B1251" s="518"/>
      <c r="C1251" s="696" t="s">
        <v>37</v>
      </c>
      <c r="D1251" s="367"/>
      <c r="E1251" s="528"/>
      <c r="F1251" s="22" t="s">
        <v>2011</v>
      </c>
      <c r="G1251" s="529"/>
      <c r="H1251" s="1615"/>
      <c r="I1251" s="1744"/>
      <c r="J1251" s="524"/>
      <c r="K1251" s="524"/>
      <c r="L1251" s="524"/>
      <c r="M1251" s="524"/>
      <c r="N1251" s="531"/>
      <c r="O1251" s="531"/>
      <c r="P1251" s="531"/>
      <c r="Q1251" s="524"/>
    </row>
    <row r="1252" spans="2:17" s="527" customFormat="1" ht="13.5" x14ac:dyDescent="0.25">
      <c r="B1252" s="518"/>
      <c r="C1252" s="219" t="s">
        <v>2010</v>
      </c>
      <c r="D1252" s="367"/>
      <c r="E1252" s="528" t="s">
        <v>141</v>
      </c>
      <c r="F1252" s="22" t="s">
        <v>2013</v>
      </c>
      <c r="G1252" s="529"/>
      <c r="H1252" s="1615"/>
      <c r="I1252" s="1744"/>
      <c r="J1252" s="524"/>
      <c r="K1252" s="524"/>
      <c r="L1252" s="524"/>
      <c r="M1252" s="524"/>
      <c r="N1252" s="531"/>
      <c r="O1252" s="531"/>
      <c r="P1252" s="531"/>
      <c r="Q1252" s="524"/>
    </row>
    <row r="1253" spans="2:17" s="527" customFormat="1" ht="13.5" x14ac:dyDescent="0.25">
      <c r="B1253" s="518"/>
      <c r="C1253" s="219" t="s">
        <v>2012</v>
      </c>
      <c r="D1253" s="367"/>
      <c r="E1253" s="528" t="s">
        <v>283</v>
      </c>
      <c r="F1253" s="1847" t="s">
        <v>2015</v>
      </c>
      <c r="G1253" s="529"/>
      <c r="H1253" s="1615"/>
      <c r="I1253" s="1744"/>
      <c r="J1253" s="524"/>
      <c r="K1253" s="524"/>
      <c r="L1253" s="524"/>
      <c r="M1253" s="524"/>
      <c r="N1253" s="531"/>
      <c r="O1253" s="531"/>
      <c r="P1253" s="531"/>
      <c r="Q1253" s="524"/>
    </row>
    <row r="1254" spans="2:17" s="527" customFormat="1" ht="13.5" x14ac:dyDescent="0.25">
      <c r="B1254" s="518"/>
      <c r="C1254" s="219" t="s">
        <v>2014</v>
      </c>
      <c r="D1254" s="367"/>
      <c r="E1254" s="528"/>
      <c r="F1254" s="22" t="s">
        <v>2017</v>
      </c>
      <c r="G1254" s="529"/>
      <c r="H1254" s="1615"/>
      <c r="I1254" s="1744"/>
      <c r="J1254" s="524"/>
      <c r="K1254" s="524"/>
      <c r="L1254" s="524"/>
      <c r="M1254" s="524"/>
      <c r="N1254" s="531"/>
      <c r="O1254" s="531"/>
      <c r="P1254" s="531"/>
      <c r="Q1254" s="524"/>
    </row>
    <row r="1255" spans="2:17" s="527" customFormat="1" ht="13.5" x14ac:dyDescent="0.25">
      <c r="B1255" s="518"/>
      <c r="C1255" s="219" t="s">
        <v>2016</v>
      </c>
      <c r="D1255" s="367"/>
      <c r="E1255" s="528"/>
      <c r="F1255" s="22" t="s">
        <v>2019</v>
      </c>
      <c r="G1255" s="529"/>
      <c r="H1255" s="1615"/>
      <c r="I1255" s="1744"/>
      <c r="J1255" s="524"/>
      <c r="K1255" s="524"/>
      <c r="L1255" s="524"/>
      <c r="M1255" s="524"/>
      <c r="N1255" s="531"/>
      <c r="O1255" s="531"/>
      <c r="P1255" s="531"/>
      <c r="Q1255" s="524"/>
    </row>
    <row r="1256" spans="2:17" s="527" customFormat="1" ht="13.5" x14ac:dyDescent="0.25">
      <c r="B1256" s="518"/>
      <c r="C1256" s="219" t="s">
        <v>2018</v>
      </c>
      <c r="D1256" s="367"/>
      <c r="E1256" s="528"/>
      <c r="F1256" s="22" t="s">
        <v>2020</v>
      </c>
      <c r="G1256" s="529"/>
      <c r="H1256" s="1615"/>
      <c r="I1256" s="1744"/>
      <c r="J1256" s="524"/>
      <c r="K1256" s="524"/>
      <c r="L1256" s="524"/>
      <c r="M1256" s="524"/>
      <c r="N1256" s="531"/>
      <c r="O1256" s="531"/>
      <c r="P1256" s="531"/>
      <c r="Q1256" s="524"/>
    </row>
    <row r="1257" spans="2:17" s="527" customFormat="1" ht="13.5" x14ac:dyDescent="0.25">
      <c r="B1257" s="518"/>
      <c r="C1257" s="219"/>
      <c r="D1257" s="367"/>
      <c r="E1257" s="528"/>
      <c r="F1257" s="22" t="s">
        <v>2021</v>
      </c>
      <c r="G1257" s="529"/>
      <c r="H1257" s="1615"/>
      <c r="I1257" s="1744"/>
      <c r="J1257" s="524"/>
      <c r="K1257" s="524"/>
      <c r="L1257" s="524"/>
      <c r="M1257" s="524"/>
      <c r="N1257" s="531"/>
      <c r="O1257" s="531"/>
      <c r="P1257" s="531"/>
      <c r="Q1257" s="524"/>
    </row>
    <row r="1258" spans="2:17" s="527" customFormat="1" ht="13.5" x14ac:dyDescent="0.25">
      <c r="B1258" s="518"/>
      <c r="C1258" s="219"/>
      <c r="D1258" s="367"/>
      <c r="E1258" s="528"/>
      <c r="F1258" s="22" t="s">
        <v>2022</v>
      </c>
      <c r="G1258" s="529"/>
      <c r="H1258" s="1615"/>
      <c r="I1258" s="1744"/>
      <c r="J1258" s="524"/>
      <c r="K1258" s="524"/>
      <c r="L1258" s="524"/>
      <c r="M1258" s="524"/>
      <c r="N1258" s="531"/>
      <c r="O1258" s="531"/>
      <c r="P1258" s="531"/>
      <c r="Q1258" s="524"/>
    </row>
    <row r="1259" spans="2:17" s="527" customFormat="1" ht="13.5" x14ac:dyDescent="0.25">
      <c r="B1259" s="518"/>
      <c r="C1259" s="219"/>
      <c r="D1259" s="367"/>
      <c r="E1259" s="528"/>
      <c r="F1259" s="22" t="s">
        <v>2023</v>
      </c>
      <c r="G1259" s="529"/>
      <c r="H1259" s="1615"/>
      <c r="I1259" s="1744"/>
      <c r="J1259" s="524"/>
      <c r="K1259" s="524"/>
      <c r="L1259" s="524"/>
      <c r="M1259" s="524"/>
      <c r="N1259" s="531"/>
      <c r="O1259" s="531"/>
      <c r="P1259" s="531"/>
      <c r="Q1259" s="524"/>
    </row>
    <row r="1260" spans="2:17" s="527" customFormat="1" ht="13.5" x14ac:dyDescent="0.25">
      <c r="B1260" s="518"/>
      <c r="C1260" s="219"/>
      <c r="D1260" s="367"/>
      <c r="E1260" s="528"/>
      <c r="F1260" s="22" t="s">
        <v>2024</v>
      </c>
      <c r="G1260" s="529"/>
      <c r="H1260" s="1615"/>
      <c r="I1260" s="1744"/>
      <c r="J1260" s="524"/>
      <c r="K1260" s="524"/>
      <c r="L1260" s="524"/>
      <c r="M1260" s="524"/>
      <c r="N1260" s="531"/>
      <c r="O1260" s="531"/>
      <c r="P1260" s="531"/>
      <c r="Q1260" s="524"/>
    </row>
    <row r="1261" spans="2:17" s="527" customFormat="1" ht="13.5" x14ac:dyDescent="0.25">
      <c r="B1261" s="518"/>
      <c r="C1261" s="219"/>
      <c r="D1261" s="367"/>
      <c r="E1261" s="528" t="s">
        <v>210</v>
      </c>
      <c r="F1261" s="22" t="s">
        <v>2025</v>
      </c>
      <c r="G1261" s="529"/>
      <c r="H1261" s="1615"/>
      <c r="I1261" s="1744"/>
      <c r="J1261" s="524"/>
      <c r="K1261" s="524"/>
      <c r="L1261" s="524"/>
      <c r="M1261" s="524"/>
      <c r="N1261" s="531"/>
      <c r="O1261" s="531"/>
      <c r="P1261" s="531"/>
      <c r="Q1261" s="524"/>
    </row>
    <row r="1262" spans="2:17" s="527" customFormat="1" ht="13.5" x14ac:dyDescent="0.25">
      <c r="B1262" s="518"/>
      <c r="C1262" s="219"/>
      <c r="D1262" s="367"/>
      <c r="E1262" s="528" t="s">
        <v>214</v>
      </c>
      <c r="F1262" s="22" t="s">
        <v>2026</v>
      </c>
      <c r="G1262" s="529"/>
      <c r="H1262" s="1615"/>
      <c r="I1262" s="1744"/>
      <c r="J1262" s="524"/>
      <c r="K1262" s="524"/>
      <c r="L1262" s="524"/>
      <c r="M1262" s="524"/>
      <c r="N1262" s="531"/>
      <c r="O1262" s="531"/>
      <c r="P1262" s="531"/>
      <c r="Q1262" s="524"/>
    </row>
    <row r="1263" spans="2:17" s="527" customFormat="1" ht="13.5" x14ac:dyDescent="0.25">
      <c r="B1263" s="518"/>
      <c r="C1263" s="219"/>
      <c r="D1263" s="367"/>
      <c r="E1263" s="528"/>
      <c r="F1263" s="22" t="s">
        <v>2027</v>
      </c>
      <c r="G1263" s="529"/>
      <c r="H1263" s="1615"/>
      <c r="I1263" s="1744"/>
      <c r="J1263" s="524"/>
      <c r="K1263" s="524"/>
      <c r="L1263" s="524"/>
      <c r="M1263" s="524"/>
      <c r="N1263" s="531"/>
      <c r="O1263" s="531"/>
      <c r="P1263" s="531"/>
      <c r="Q1263" s="524"/>
    </row>
    <row r="1264" spans="2:17" s="527" customFormat="1" ht="13.5" x14ac:dyDescent="0.25">
      <c r="B1264" s="518"/>
      <c r="C1264" s="219"/>
      <c r="D1264" s="367"/>
      <c r="E1264" s="528"/>
      <c r="F1264" s="22" t="s">
        <v>2028</v>
      </c>
      <c r="G1264" s="529"/>
      <c r="H1264" s="1615"/>
      <c r="I1264" s="1744"/>
      <c r="J1264" s="524"/>
      <c r="K1264" s="524"/>
      <c r="L1264" s="524"/>
      <c r="M1264" s="524"/>
      <c r="N1264" s="531"/>
      <c r="O1264" s="531"/>
      <c r="P1264" s="531"/>
      <c r="Q1264" s="524"/>
    </row>
    <row r="1265" spans="2:17" s="527" customFormat="1" ht="13.5" x14ac:dyDescent="0.25">
      <c r="B1265" s="518"/>
      <c r="C1265" s="219"/>
      <c r="D1265" s="367"/>
      <c r="E1265" s="528"/>
      <c r="F1265" s="22" t="s">
        <v>2029</v>
      </c>
      <c r="G1265" s="529"/>
      <c r="H1265" s="1615"/>
      <c r="I1265" s="1744"/>
      <c r="J1265" s="524"/>
      <c r="K1265" s="524"/>
      <c r="L1265" s="524"/>
      <c r="M1265" s="524"/>
      <c r="N1265" s="531"/>
      <c r="O1265" s="531"/>
      <c r="P1265" s="531"/>
      <c r="Q1265" s="524"/>
    </row>
    <row r="1266" spans="2:17" s="527" customFormat="1" ht="13.5" x14ac:dyDescent="0.25">
      <c r="B1266" s="518"/>
      <c r="C1266" s="219"/>
      <c r="D1266" s="367"/>
      <c r="E1266" s="528"/>
      <c r="F1266" s="22" t="s">
        <v>2030</v>
      </c>
      <c r="G1266" s="529"/>
      <c r="H1266" s="1615"/>
      <c r="I1266" s="1744"/>
      <c r="J1266" s="524"/>
      <c r="K1266" s="524"/>
      <c r="L1266" s="524"/>
      <c r="M1266" s="524"/>
      <c r="N1266" s="531"/>
      <c r="O1266" s="531"/>
      <c r="P1266" s="531"/>
      <c r="Q1266" s="524"/>
    </row>
    <row r="1267" spans="2:17" s="527" customFormat="1" ht="13.5" x14ac:dyDescent="0.25">
      <c r="B1267" s="518"/>
      <c r="C1267" s="219"/>
      <c r="D1267" s="367"/>
      <c r="E1267" s="528"/>
      <c r="F1267" s="22" t="s">
        <v>2031</v>
      </c>
      <c r="G1267" s="529"/>
      <c r="H1267" s="1615"/>
      <c r="I1267" s="1744"/>
      <c r="J1267" s="524"/>
      <c r="K1267" s="524"/>
      <c r="L1267" s="524"/>
      <c r="M1267" s="524"/>
      <c r="N1267" s="531"/>
      <c r="O1267" s="531"/>
      <c r="P1267" s="531"/>
      <c r="Q1267" s="524"/>
    </row>
    <row r="1268" spans="2:17" s="527" customFormat="1" ht="13.5" x14ac:dyDescent="0.25">
      <c r="B1268" s="518"/>
      <c r="C1268" s="219"/>
      <c r="D1268" s="367"/>
      <c r="E1268" s="528"/>
      <c r="F1268" s="22" t="s">
        <v>2032</v>
      </c>
      <c r="G1268" s="529"/>
      <c r="H1268" s="1615"/>
      <c r="I1268" s="1744"/>
      <c r="J1268" s="524"/>
      <c r="K1268" s="524"/>
      <c r="L1268" s="524"/>
      <c r="M1268" s="524"/>
      <c r="N1268" s="531"/>
      <c r="O1268" s="531"/>
      <c r="P1268" s="531"/>
      <c r="Q1268" s="524"/>
    </row>
    <row r="1269" spans="2:17" s="527" customFormat="1" ht="13.5" x14ac:dyDescent="0.25">
      <c r="B1269" s="518"/>
      <c r="C1269" s="219"/>
      <c r="D1269" s="367"/>
      <c r="E1269" s="528"/>
      <c r="F1269" s="22" t="s">
        <v>2033</v>
      </c>
      <c r="G1269" s="529"/>
      <c r="H1269" s="1615"/>
      <c r="I1269" s="1744"/>
      <c r="J1269" s="524"/>
      <c r="K1269" s="524"/>
      <c r="L1269" s="524"/>
      <c r="M1269" s="524"/>
      <c r="N1269" s="531"/>
      <c r="O1269" s="531"/>
      <c r="P1269" s="531"/>
      <c r="Q1269" s="524"/>
    </row>
    <row r="1270" spans="2:17" s="527" customFormat="1" ht="13.5" x14ac:dyDescent="0.25">
      <c r="B1270" s="518"/>
      <c r="C1270" s="219"/>
      <c r="D1270" s="367"/>
      <c r="E1270" s="528"/>
      <c r="F1270" s="22" t="s">
        <v>2034</v>
      </c>
      <c r="G1270" s="529"/>
      <c r="H1270" s="1615"/>
      <c r="I1270" s="1744"/>
      <c r="J1270" s="524"/>
      <c r="K1270" s="524"/>
      <c r="L1270" s="524"/>
      <c r="M1270" s="524"/>
      <c r="N1270" s="531"/>
      <c r="O1270" s="531"/>
      <c r="P1270" s="531"/>
      <c r="Q1270" s="524"/>
    </row>
    <row r="1271" spans="2:17" s="527" customFormat="1" ht="13.5" x14ac:dyDescent="0.25">
      <c r="B1271" s="518"/>
      <c r="C1271" s="219"/>
      <c r="D1271" s="367"/>
      <c r="E1271" s="528" t="s">
        <v>302</v>
      </c>
      <c r="F1271" s="22" t="s">
        <v>2033</v>
      </c>
      <c r="G1271" s="529"/>
      <c r="H1271" s="1615"/>
      <c r="I1271" s="1744"/>
      <c r="J1271" s="524"/>
      <c r="K1271" s="524"/>
      <c r="L1271" s="524"/>
      <c r="M1271" s="524"/>
      <c r="N1271" s="531"/>
      <c r="O1271" s="531"/>
      <c r="P1271" s="531"/>
      <c r="Q1271" s="524"/>
    </row>
    <row r="1272" spans="2:17" s="527" customFormat="1" ht="13.5" x14ac:dyDescent="0.25">
      <c r="B1272" s="518"/>
      <c r="C1272" s="219"/>
      <c r="D1272" s="367"/>
      <c r="E1272" s="528"/>
      <c r="F1272" s="22" t="s">
        <v>2034</v>
      </c>
      <c r="G1272" s="529"/>
      <c r="H1272" s="1615"/>
      <c r="I1272" s="1744"/>
      <c r="J1272" s="524"/>
      <c r="K1272" s="524"/>
      <c r="L1272" s="524"/>
      <c r="M1272" s="524"/>
      <c r="N1272" s="531"/>
      <c r="O1272" s="531"/>
      <c r="P1272" s="531"/>
      <c r="Q1272" s="524"/>
    </row>
    <row r="1273" spans="2:17" s="527" customFormat="1" ht="13.5" x14ac:dyDescent="0.25">
      <c r="B1273" s="518"/>
      <c r="C1273" s="219"/>
      <c r="D1273" s="367"/>
      <c r="E1273" s="528" t="s">
        <v>306</v>
      </c>
      <c r="F1273" s="22" t="s">
        <v>2035</v>
      </c>
      <c r="G1273" s="529"/>
      <c r="H1273" s="1615"/>
      <c r="I1273" s="1744"/>
      <c r="J1273" s="524"/>
      <c r="K1273" s="524"/>
      <c r="L1273" s="524"/>
      <c r="M1273" s="524"/>
      <c r="N1273" s="531"/>
      <c r="O1273" s="531"/>
      <c r="P1273" s="531"/>
      <c r="Q1273" s="524"/>
    </row>
    <row r="1274" spans="2:17" s="527" customFormat="1" ht="13.5" x14ac:dyDescent="0.25">
      <c r="B1274" s="518"/>
      <c r="C1274" s="219"/>
      <c r="D1274" s="367"/>
      <c r="E1274" s="528" t="s">
        <v>310</v>
      </c>
      <c r="F1274" s="22" t="s">
        <v>2036</v>
      </c>
      <c r="G1274" s="529"/>
      <c r="H1274" s="1615"/>
      <c r="I1274" s="1744"/>
      <c r="J1274" s="524"/>
      <c r="K1274" s="524"/>
      <c r="L1274" s="524"/>
      <c r="M1274" s="524"/>
      <c r="N1274" s="531"/>
      <c r="O1274" s="531"/>
      <c r="P1274" s="531"/>
      <c r="Q1274" s="524"/>
    </row>
    <row r="1275" spans="2:17" s="527" customFormat="1" ht="13.5" x14ac:dyDescent="0.25">
      <c r="B1275" s="518"/>
      <c r="C1275" s="219"/>
      <c r="D1275" s="367"/>
      <c r="E1275" s="528"/>
      <c r="F1275" s="22" t="s">
        <v>2037</v>
      </c>
      <c r="G1275" s="529"/>
      <c r="H1275" s="1615"/>
      <c r="I1275" s="1744"/>
      <c r="J1275" s="524"/>
      <c r="K1275" s="524"/>
      <c r="L1275" s="524"/>
      <c r="M1275" s="524"/>
      <c r="N1275" s="531"/>
      <c r="O1275" s="531"/>
      <c r="P1275" s="531"/>
      <c r="Q1275" s="524"/>
    </row>
    <row r="1276" spans="2:17" s="527" customFormat="1" ht="13.5" x14ac:dyDescent="0.25">
      <c r="B1276" s="518"/>
      <c r="C1276" s="219"/>
      <c r="D1276" s="367"/>
      <c r="E1276" s="528"/>
      <c r="F1276" s="22" t="s">
        <v>2038</v>
      </c>
      <c r="G1276" s="529"/>
      <c r="H1276" s="1615"/>
      <c r="I1276" s="1744"/>
      <c r="J1276" s="524"/>
      <c r="K1276" s="524"/>
      <c r="L1276" s="524"/>
      <c r="M1276" s="524"/>
      <c r="N1276" s="531"/>
      <c r="O1276" s="531"/>
      <c r="P1276" s="531"/>
      <c r="Q1276" s="524"/>
    </row>
    <row r="1277" spans="2:17" s="527" customFormat="1" ht="13.5" x14ac:dyDescent="0.25">
      <c r="B1277" s="518"/>
      <c r="C1277" s="219"/>
      <c r="D1277" s="367"/>
      <c r="E1277" s="528"/>
      <c r="F1277" s="22" t="s">
        <v>2039</v>
      </c>
      <c r="G1277" s="529"/>
      <c r="H1277" s="1615"/>
      <c r="I1277" s="1744"/>
      <c r="J1277" s="524"/>
      <c r="K1277" s="524"/>
      <c r="L1277" s="524"/>
      <c r="M1277" s="524"/>
      <c r="N1277" s="531"/>
      <c r="O1277" s="531"/>
      <c r="P1277" s="531"/>
      <c r="Q1277" s="524"/>
    </row>
    <row r="1278" spans="2:17" s="527" customFormat="1" ht="13.5" x14ac:dyDescent="0.25">
      <c r="B1278" s="539"/>
      <c r="C1278" s="296"/>
      <c r="D1278" s="540"/>
      <c r="E1278" s="541"/>
      <c r="F1278" s="540"/>
      <c r="G1278" s="542"/>
      <c r="H1278" s="668"/>
      <c r="I1278" s="544"/>
      <c r="J1278" s="545"/>
      <c r="K1278" s="545"/>
      <c r="L1278" s="545"/>
      <c r="M1278" s="545"/>
      <c r="N1278" s="546"/>
      <c r="O1278" s="546"/>
      <c r="P1278" s="546"/>
      <c r="Q1278" s="545"/>
    </row>
    <row r="1279" spans="2:17" s="354" customFormat="1" x14ac:dyDescent="0.25">
      <c r="E1279" s="727"/>
      <c r="F1279" s="727"/>
    </row>
    <row r="1280" spans="2:17" s="354" customFormat="1" x14ac:dyDescent="0.25">
      <c r="E1280" s="727"/>
      <c r="F1280" s="1560">
        <f>+I1280</f>
        <v>16714.599999999999</v>
      </c>
      <c r="I1280" s="728">
        <f>SUM(I11:I1278)</f>
        <v>16714.599999999999</v>
      </c>
    </row>
    <row r="1281" spans="5:6" s="354" customFormat="1" x14ac:dyDescent="0.25">
      <c r="E1281" s="727"/>
      <c r="F1281" s="727"/>
    </row>
    <row r="1282" spans="5:6" s="354" customFormat="1" x14ac:dyDescent="0.25">
      <c r="E1282" s="727"/>
      <c r="F1282" s="727"/>
    </row>
  </sheetData>
  <mergeCells count="31">
    <mergeCell ref="N4:N7"/>
    <mergeCell ref="P4:Q4"/>
    <mergeCell ref="E5:F7"/>
    <mergeCell ref="G5:G7"/>
    <mergeCell ref="H5:H7"/>
    <mergeCell ref="J5:J7"/>
    <mergeCell ref="K5:L6"/>
    <mergeCell ref="P5:P7"/>
    <mergeCell ref="Q5:Q7"/>
    <mergeCell ref="M4:M7"/>
    <mergeCell ref="B4:B7"/>
    <mergeCell ref="C4:D7"/>
    <mergeCell ref="E4:G4"/>
    <mergeCell ref="H4:I4"/>
    <mergeCell ref="J4:L4"/>
    <mergeCell ref="B8:Q8"/>
    <mergeCell ref="E612:F612"/>
    <mergeCell ref="E14:F14"/>
    <mergeCell ref="C18:D18"/>
    <mergeCell ref="C19:D19"/>
    <mergeCell ref="E265:F265"/>
    <mergeCell ref="E451:F451"/>
    <mergeCell ref="B9:Q9"/>
    <mergeCell ref="E1237:F1237"/>
    <mergeCell ref="E887:F887"/>
    <mergeCell ref="E906:F906"/>
    <mergeCell ref="E920:F920"/>
    <mergeCell ref="E1107:F1107"/>
    <mergeCell ref="E1122:F1122"/>
    <mergeCell ref="E1154:F1154"/>
    <mergeCell ref="E1179:F117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fitToHeight="0" orientation="landscape" verticalDpi="598" r:id="rId1"/>
  <headerFooter alignWithMargins="0">
    <oddHeader>&amp;C&amp;"Arial Narrow,Negrita"&amp;12TEXTO ÚNICO DE PROCEDIMIENTOS ADMINISTRATIVOS - TUPA MUNICIPALIDAD DE SAN ISIDRO</oddHeader>
    <oddFooter>&amp;LNota: La forma de pago es en ventanilla, con efectivo, cheque certificado, cheque  de gerencia o tarjeta de débito o créditoTodos los formularios son de distribución gratuita</oddFooter>
  </headerFooter>
  <rowBreaks count="14" manualBreakCount="14">
    <brk id="239" min="1" max="16" man="1"/>
    <brk id="296" min="1" max="16" man="1"/>
    <brk id="354" min="1" max="16" man="1"/>
    <brk id="412" min="1" max="16" man="1"/>
    <brk id="470" min="1" max="16" man="1"/>
    <brk id="528" min="1" max="16" man="1"/>
    <brk id="586" min="1" max="16" man="1"/>
    <brk id="643" min="1" max="16" man="1"/>
    <brk id="700" min="1" max="16" man="1"/>
    <brk id="758" min="1" max="16" man="1"/>
    <brk id="814" min="1" max="16" man="1"/>
    <brk id="930" min="1" max="16" man="1"/>
    <brk id="1046" min="1" max="16" man="1"/>
    <brk id="1103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63"/>
  <sheetViews>
    <sheetView showGridLines="0" view="pageBreakPreview" topLeftCell="A4" zoomScale="115" zoomScaleSheetLayoutView="115" zoomScalePageLayoutView="70" workbookViewId="0">
      <pane xSplit="2" ySplit="6" topLeftCell="C325" activePane="bottomRight" state="frozen"/>
      <selection activeCell="H272" sqref="H272"/>
      <selection pane="topRight" activeCell="H272" sqref="H272"/>
      <selection pane="bottomLeft" activeCell="H272" sqref="H272"/>
      <selection pane="bottomRight" activeCell="A13" sqref="A13"/>
    </sheetView>
  </sheetViews>
  <sheetFormatPr baseColWidth="10" defaultRowHeight="15" x14ac:dyDescent="0.25"/>
  <cols>
    <col min="1" max="1" width="2.140625" customWidth="1"/>
    <col min="2" max="2" width="5.7109375" customWidth="1"/>
    <col min="3" max="3" width="16.42578125" customWidth="1"/>
    <col min="4" max="4" width="37.7109375" customWidth="1"/>
    <col min="5" max="5" width="3.140625" customWidth="1"/>
    <col min="6" max="6" width="80" customWidth="1"/>
    <col min="7" max="8" width="9.28515625" customWidth="1"/>
    <col min="9" max="9" width="8" customWidth="1"/>
    <col min="10" max="10" width="10" customWidth="1"/>
    <col min="11" max="11" width="6.7109375" customWidth="1"/>
    <col min="12" max="12" width="6.5703125" customWidth="1"/>
    <col min="13" max="13" width="10.5703125" customWidth="1"/>
    <col min="14" max="14" width="12" customWidth="1"/>
    <col min="16" max="17" width="13.85546875" customWidth="1"/>
    <col min="257" max="257" width="2.140625" customWidth="1"/>
    <col min="258" max="258" width="5.7109375" customWidth="1"/>
    <col min="259" max="259" width="16.42578125" customWidth="1"/>
    <col min="260" max="260" width="18.7109375" customWidth="1"/>
    <col min="261" max="261" width="3.140625" customWidth="1"/>
    <col min="262" max="262" width="71" customWidth="1"/>
    <col min="263" max="264" width="9.28515625" customWidth="1"/>
    <col min="265" max="265" width="8" customWidth="1"/>
    <col min="266" max="266" width="10" customWidth="1"/>
    <col min="267" max="267" width="6.7109375" customWidth="1"/>
    <col min="268" max="268" width="6.5703125" customWidth="1"/>
    <col min="269" max="269" width="10.5703125" customWidth="1"/>
    <col min="270" max="270" width="12" customWidth="1"/>
    <col min="272" max="273" width="13.85546875" customWidth="1"/>
    <col min="513" max="513" width="2.140625" customWidth="1"/>
    <col min="514" max="514" width="5.7109375" customWidth="1"/>
    <col min="515" max="515" width="16.42578125" customWidth="1"/>
    <col min="516" max="516" width="18.7109375" customWidth="1"/>
    <col min="517" max="517" width="3.140625" customWidth="1"/>
    <col min="518" max="518" width="71" customWidth="1"/>
    <col min="519" max="520" width="9.28515625" customWidth="1"/>
    <col min="521" max="521" width="8" customWidth="1"/>
    <col min="522" max="522" width="10" customWidth="1"/>
    <col min="523" max="523" width="6.7109375" customWidth="1"/>
    <col min="524" max="524" width="6.5703125" customWidth="1"/>
    <col min="525" max="525" width="10.5703125" customWidth="1"/>
    <col min="526" max="526" width="12" customWidth="1"/>
    <col min="528" max="529" width="13.85546875" customWidth="1"/>
    <col min="769" max="769" width="2.140625" customWidth="1"/>
    <col min="770" max="770" width="5.7109375" customWidth="1"/>
    <col min="771" max="771" width="16.42578125" customWidth="1"/>
    <col min="772" max="772" width="18.7109375" customWidth="1"/>
    <col min="773" max="773" width="3.140625" customWidth="1"/>
    <col min="774" max="774" width="71" customWidth="1"/>
    <col min="775" max="776" width="9.28515625" customWidth="1"/>
    <col min="777" max="777" width="8" customWidth="1"/>
    <col min="778" max="778" width="10" customWidth="1"/>
    <col min="779" max="779" width="6.7109375" customWidth="1"/>
    <col min="780" max="780" width="6.5703125" customWidth="1"/>
    <col min="781" max="781" width="10.5703125" customWidth="1"/>
    <col min="782" max="782" width="12" customWidth="1"/>
    <col min="784" max="785" width="13.85546875" customWidth="1"/>
    <col min="1025" max="1025" width="2.140625" customWidth="1"/>
    <col min="1026" max="1026" width="5.7109375" customWidth="1"/>
    <col min="1027" max="1027" width="16.42578125" customWidth="1"/>
    <col min="1028" max="1028" width="18.7109375" customWidth="1"/>
    <col min="1029" max="1029" width="3.140625" customWidth="1"/>
    <col min="1030" max="1030" width="71" customWidth="1"/>
    <col min="1031" max="1032" width="9.28515625" customWidth="1"/>
    <col min="1033" max="1033" width="8" customWidth="1"/>
    <col min="1034" max="1034" width="10" customWidth="1"/>
    <col min="1035" max="1035" width="6.7109375" customWidth="1"/>
    <col min="1036" max="1036" width="6.5703125" customWidth="1"/>
    <col min="1037" max="1037" width="10.5703125" customWidth="1"/>
    <col min="1038" max="1038" width="12" customWidth="1"/>
    <col min="1040" max="1041" width="13.85546875" customWidth="1"/>
    <col min="1281" max="1281" width="2.140625" customWidth="1"/>
    <col min="1282" max="1282" width="5.7109375" customWidth="1"/>
    <col min="1283" max="1283" width="16.42578125" customWidth="1"/>
    <col min="1284" max="1284" width="18.7109375" customWidth="1"/>
    <col min="1285" max="1285" width="3.140625" customWidth="1"/>
    <col min="1286" max="1286" width="71" customWidth="1"/>
    <col min="1287" max="1288" width="9.28515625" customWidth="1"/>
    <col min="1289" max="1289" width="8" customWidth="1"/>
    <col min="1290" max="1290" width="10" customWidth="1"/>
    <col min="1291" max="1291" width="6.7109375" customWidth="1"/>
    <col min="1292" max="1292" width="6.5703125" customWidth="1"/>
    <col min="1293" max="1293" width="10.5703125" customWidth="1"/>
    <col min="1294" max="1294" width="12" customWidth="1"/>
    <col min="1296" max="1297" width="13.85546875" customWidth="1"/>
    <col min="1537" max="1537" width="2.140625" customWidth="1"/>
    <col min="1538" max="1538" width="5.7109375" customWidth="1"/>
    <col min="1539" max="1539" width="16.42578125" customWidth="1"/>
    <col min="1540" max="1540" width="18.7109375" customWidth="1"/>
    <col min="1541" max="1541" width="3.140625" customWidth="1"/>
    <col min="1542" max="1542" width="71" customWidth="1"/>
    <col min="1543" max="1544" width="9.28515625" customWidth="1"/>
    <col min="1545" max="1545" width="8" customWidth="1"/>
    <col min="1546" max="1546" width="10" customWidth="1"/>
    <col min="1547" max="1547" width="6.7109375" customWidth="1"/>
    <col min="1548" max="1548" width="6.5703125" customWidth="1"/>
    <col min="1549" max="1549" width="10.5703125" customWidth="1"/>
    <col min="1550" max="1550" width="12" customWidth="1"/>
    <col min="1552" max="1553" width="13.85546875" customWidth="1"/>
    <col min="1793" max="1793" width="2.140625" customWidth="1"/>
    <col min="1794" max="1794" width="5.7109375" customWidth="1"/>
    <col min="1795" max="1795" width="16.42578125" customWidth="1"/>
    <col min="1796" max="1796" width="18.7109375" customWidth="1"/>
    <col min="1797" max="1797" width="3.140625" customWidth="1"/>
    <col min="1798" max="1798" width="71" customWidth="1"/>
    <col min="1799" max="1800" width="9.28515625" customWidth="1"/>
    <col min="1801" max="1801" width="8" customWidth="1"/>
    <col min="1802" max="1802" width="10" customWidth="1"/>
    <col min="1803" max="1803" width="6.7109375" customWidth="1"/>
    <col min="1804" max="1804" width="6.5703125" customWidth="1"/>
    <col min="1805" max="1805" width="10.5703125" customWidth="1"/>
    <col min="1806" max="1806" width="12" customWidth="1"/>
    <col min="1808" max="1809" width="13.85546875" customWidth="1"/>
    <col min="2049" max="2049" width="2.140625" customWidth="1"/>
    <col min="2050" max="2050" width="5.7109375" customWidth="1"/>
    <col min="2051" max="2051" width="16.42578125" customWidth="1"/>
    <col min="2052" max="2052" width="18.7109375" customWidth="1"/>
    <col min="2053" max="2053" width="3.140625" customWidth="1"/>
    <col min="2054" max="2054" width="71" customWidth="1"/>
    <col min="2055" max="2056" width="9.28515625" customWidth="1"/>
    <col min="2057" max="2057" width="8" customWidth="1"/>
    <col min="2058" max="2058" width="10" customWidth="1"/>
    <col min="2059" max="2059" width="6.7109375" customWidth="1"/>
    <col min="2060" max="2060" width="6.5703125" customWidth="1"/>
    <col min="2061" max="2061" width="10.5703125" customWidth="1"/>
    <col min="2062" max="2062" width="12" customWidth="1"/>
    <col min="2064" max="2065" width="13.85546875" customWidth="1"/>
    <col min="2305" max="2305" width="2.140625" customWidth="1"/>
    <col min="2306" max="2306" width="5.7109375" customWidth="1"/>
    <col min="2307" max="2307" width="16.42578125" customWidth="1"/>
    <col min="2308" max="2308" width="18.7109375" customWidth="1"/>
    <col min="2309" max="2309" width="3.140625" customWidth="1"/>
    <col min="2310" max="2310" width="71" customWidth="1"/>
    <col min="2311" max="2312" width="9.28515625" customWidth="1"/>
    <col min="2313" max="2313" width="8" customWidth="1"/>
    <col min="2314" max="2314" width="10" customWidth="1"/>
    <col min="2315" max="2315" width="6.7109375" customWidth="1"/>
    <col min="2316" max="2316" width="6.5703125" customWidth="1"/>
    <col min="2317" max="2317" width="10.5703125" customWidth="1"/>
    <col min="2318" max="2318" width="12" customWidth="1"/>
    <col min="2320" max="2321" width="13.85546875" customWidth="1"/>
    <col min="2561" max="2561" width="2.140625" customWidth="1"/>
    <col min="2562" max="2562" width="5.7109375" customWidth="1"/>
    <col min="2563" max="2563" width="16.42578125" customWidth="1"/>
    <col min="2564" max="2564" width="18.7109375" customWidth="1"/>
    <col min="2565" max="2565" width="3.140625" customWidth="1"/>
    <col min="2566" max="2566" width="71" customWidth="1"/>
    <col min="2567" max="2568" width="9.28515625" customWidth="1"/>
    <col min="2569" max="2569" width="8" customWidth="1"/>
    <col min="2570" max="2570" width="10" customWidth="1"/>
    <col min="2571" max="2571" width="6.7109375" customWidth="1"/>
    <col min="2572" max="2572" width="6.5703125" customWidth="1"/>
    <col min="2573" max="2573" width="10.5703125" customWidth="1"/>
    <col min="2574" max="2574" width="12" customWidth="1"/>
    <col min="2576" max="2577" width="13.85546875" customWidth="1"/>
    <col min="2817" max="2817" width="2.140625" customWidth="1"/>
    <col min="2818" max="2818" width="5.7109375" customWidth="1"/>
    <col min="2819" max="2819" width="16.42578125" customWidth="1"/>
    <col min="2820" max="2820" width="18.7109375" customWidth="1"/>
    <col min="2821" max="2821" width="3.140625" customWidth="1"/>
    <col min="2822" max="2822" width="71" customWidth="1"/>
    <col min="2823" max="2824" width="9.28515625" customWidth="1"/>
    <col min="2825" max="2825" width="8" customWidth="1"/>
    <col min="2826" max="2826" width="10" customWidth="1"/>
    <col min="2827" max="2827" width="6.7109375" customWidth="1"/>
    <col min="2828" max="2828" width="6.5703125" customWidth="1"/>
    <col min="2829" max="2829" width="10.5703125" customWidth="1"/>
    <col min="2830" max="2830" width="12" customWidth="1"/>
    <col min="2832" max="2833" width="13.85546875" customWidth="1"/>
    <col min="3073" max="3073" width="2.140625" customWidth="1"/>
    <col min="3074" max="3074" width="5.7109375" customWidth="1"/>
    <col min="3075" max="3075" width="16.42578125" customWidth="1"/>
    <col min="3076" max="3076" width="18.7109375" customWidth="1"/>
    <col min="3077" max="3077" width="3.140625" customWidth="1"/>
    <col min="3078" max="3078" width="71" customWidth="1"/>
    <col min="3079" max="3080" width="9.28515625" customWidth="1"/>
    <col min="3081" max="3081" width="8" customWidth="1"/>
    <col min="3082" max="3082" width="10" customWidth="1"/>
    <col min="3083" max="3083" width="6.7109375" customWidth="1"/>
    <col min="3084" max="3084" width="6.5703125" customWidth="1"/>
    <col min="3085" max="3085" width="10.5703125" customWidth="1"/>
    <col min="3086" max="3086" width="12" customWidth="1"/>
    <col min="3088" max="3089" width="13.85546875" customWidth="1"/>
    <col min="3329" max="3329" width="2.140625" customWidth="1"/>
    <col min="3330" max="3330" width="5.7109375" customWidth="1"/>
    <col min="3331" max="3331" width="16.42578125" customWidth="1"/>
    <col min="3332" max="3332" width="18.7109375" customWidth="1"/>
    <col min="3333" max="3333" width="3.140625" customWidth="1"/>
    <col min="3334" max="3334" width="71" customWidth="1"/>
    <col min="3335" max="3336" width="9.28515625" customWidth="1"/>
    <col min="3337" max="3337" width="8" customWidth="1"/>
    <col min="3338" max="3338" width="10" customWidth="1"/>
    <col min="3339" max="3339" width="6.7109375" customWidth="1"/>
    <col min="3340" max="3340" width="6.5703125" customWidth="1"/>
    <col min="3341" max="3341" width="10.5703125" customWidth="1"/>
    <col min="3342" max="3342" width="12" customWidth="1"/>
    <col min="3344" max="3345" width="13.85546875" customWidth="1"/>
    <col min="3585" max="3585" width="2.140625" customWidth="1"/>
    <col min="3586" max="3586" width="5.7109375" customWidth="1"/>
    <col min="3587" max="3587" width="16.42578125" customWidth="1"/>
    <col min="3588" max="3588" width="18.7109375" customWidth="1"/>
    <col min="3589" max="3589" width="3.140625" customWidth="1"/>
    <col min="3590" max="3590" width="71" customWidth="1"/>
    <col min="3591" max="3592" width="9.28515625" customWidth="1"/>
    <col min="3593" max="3593" width="8" customWidth="1"/>
    <col min="3594" max="3594" width="10" customWidth="1"/>
    <col min="3595" max="3595" width="6.7109375" customWidth="1"/>
    <col min="3596" max="3596" width="6.5703125" customWidth="1"/>
    <col min="3597" max="3597" width="10.5703125" customWidth="1"/>
    <col min="3598" max="3598" width="12" customWidth="1"/>
    <col min="3600" max="3601" width="13.85546875" customWidth="1"/>
    <col min="3841" max="3841" width="2.140625" customWidth="1"/>
    <col min="3842" max="3842" width="5.7109375" customWidth="1"/>
    <col min="3843" max="3843" width="16.42578125" customWidth="1"/>
    <col min="3844" max="3844" width="18.7109375" customWidth="1"/>
    <col min="3845" max="3845" width="3.140625" customWidth="1"/>
    <col min="3846" max="3846" width="71" customWidth="1"/>
    <col min="3847" max="3848" width="9.28515625" customWidth="1"/>
    <col min="3849" max="3849" width="8" customWidth="1"/>
    <col min="3850" max="3850" width="10" customWidth="1"/>
    <col min="3851" max="3851" width="6.7109375" customWidth="1"/>
    <col min="3852" max="3852" width="6.5703125" customWidth="1"/>
    <col min="3853" max="3853" width="10.5703125" customWidth="1"/>
    <col min="3854" max="3854" width="12" customWidth="1"/>
    <col min="3856" max="3857" width="13.85546875" customWidth="1"/>
    <col min="4097" max="4097" width="2.140625" customWidth="1"/>
    <col min="4098" max="4098" width="5.7109375" customWidth="1"/>
    <col min="4099" max="4099" width="16.42578125" customWidth="1"/>
    <col min="4100" max="4100" width="18.7109375" customWidth="1"/>
    <col min="4101" max="4101" width="3.140625" customWidth="1"/>
    <col min="4102" max="4102" width="71" customWidth="1"/>
    <col min="4103" max="4104" width="9.28515625" customWidth="1"/>
    <col min="4105" max="4105" width="8" customWidth="1"/>
    <col min="4106" max="4106" width="10" customWidth="1"/>
    <col min="4107" max="4107" width="6.7109375" customWidth="1"/>
    <col min="4108" max="4108" width="6.5703125" customWidth="1"/>
    <col min="4109" max="4109" width="10.5703125" customWidth="1"/>
    <col min="4110" max="4110" width="12" customWidth="1"/>
    <col min="4112" max="4113" width="13.85546875" customWidth="1"/>
    <col min="4353" max="4353" width="2.140625" customWidth="1"/>
    <col min="4354" max="4354" width="5.7109375" customWidth="1"/>
    <col min="4355" max="4355" width="16.42578125" customWidth="1"/>
    <col min="4356" max="4356" width="18.7109375" customWidth="1"/>
    <col min="4357" max="4357" width="3.140625" customWidth="1"/>
    <col min="4358" max="4358" width="71" customWidth="1"/>
    <col min="4359" max="4360" width="9.28515625" customWidth="1"/>
    <col min="4361" max="4361" width="8" customWidth="1"/>
    <col min="4362" max="4362" width="10" customWidth="1"/>
    <col min="4363" max="4363" width="6.7109375" customWidth="1"/>
    <col min="4364" max="4364" width="6.5703125" customWidth="1"/>
    <col min="4365" max="4365" width="10.5703125" customWidth="1"/>
    <col min="4366" max="4366" width="12" customWidth="1"/>
    <col min="4368" max="4369" width="13.85546875" customWidth="1"/>
    <col min="4609" max="4609" width="2.140625" customWidth="1"/>
    <col min="4610" max="4610" width="5.7109375" customWidth="1"/>
    <col min="4611" max="4611" width="16.42578125" customWidth="1"/>
    <col min="4612" max="4612" width="18.7109375" customWidth="1"/>
    <col min="4613" max="4613" width="3.140625" customWidth="1"/>
    <col min="4614" max="4614" width="71" customWidth="1"/>
    <col min="4615" max="4616" width="9.28515625" customWidth="1"/>
    <col min="4617" max="4617" width="8" customWidth="1"/>
    <col min="4618" max="4618" width="10" customWidth="1"/>
    <col min="4619" max="4619" width="6.7109375" customWidth="1"/>
    <col min="4620" max="4620" width="6.5703125" customWidth="1"/>
    <col min="4621" max="4621" width="10.5703125" customWidth="1"/>
    <col min="4622" max="4622" width="12" customWidth="1"/>
    <col min="4624" max="4625" width="13.85546875" customWidth="1"/>
    <col min="4865" max="4865" width="2.140625" customWidth="1"/>
    <col min="4866" max="4866" width="5.7109375" customWidth="1"/>
    <col min="4867" max="4867" width="16.42578125" customWidth="1"/>
    <col min="4868" max="4868" width="18.7109375" customWidth="1"/>
    <col min="4869" max="4869" width="3.140625" customWidth="1"/>
    <col min="4870" max="4870" width="71" customWidth="1"/>
    <col min="4871" max="4872" width="9.28515625" customWidth="1"/>
    <col min="4873" max="4873" width="8" customWidth="1"/>
    <col min="4874" max="4874" width="10" customWidth="1"/>
    <col min="4875" max="4875" width="6.7109375" customWidth="1"/>
    <col min="4876" max="4876" width="6.5703125" customWidth="1"/>
    <col min="4877" max="4877" width="10.5703125" customWidth="1"/>
    <col min="4878" max="4878" width="12" customWidth="1"/>
    <col min="4880" max="4881" width="13.85546875" customWidth="1"/>
    <col min="5121" max="5121" width="2.140625" customWidth="1"/>
    <col min="5122" max="5122" width="5.7109375" customWidth="1"/>
    <col min="5123" max="5123" width="16.42578125" customWidth="1"/>
    <col min="5124" max="5124" width="18.7109375" customWidth="1"/>
    <col min="5125" max="5125" width="3.140625" customWidth="1"/>
    <col min="5126" max="5126" width="71" customWidth="1"/>
    <col min="5127" max="5128" width="9.28515625" customWidth="1"/>
    <col min="5129" max="5129" width="8" customWidth="1"/>
    <col min="5130" max="5130" width="10" customWidth="1"/>
    <col min="5131" max="5131" width="6.7109375" customWidth="1"/>
    <col min="5132" max="5132" width="6.5703125" customWidth="1"/>
    <col min="5133" max="5133" width="10.5703125" customWidth="1"/>
    <col min="5134" max="5134" width="12" customWidth="1"/>
    <col min="5136" max="5137" width="13.85546875" customWidth="1"/>
    <col min="5377" max="5377" width="2.140625" customWidth="1"/>
    <col min="5378" max="5378" width="5.7109375" customWidth="1"/>
    <col min="5379" max="5379" width="16.42578125" customWidth="1"/>
    <col min="5380" max="5380" width="18.7109375" customWidth="1"/>
    <col min="5381" max="5381" width="3.140625" customWidth="1"/>
    <col min="5382" max="5382" width="71" customWidth="1"/>
    <col min="5383" max="5384" width="9.28515625" customWidth="1"/>
    <col min="5385" max="5385" width="8" customWidth="1"/>
    <col min="5386" max="5386" width="10" customWidth="1"/>
    <col min="5387" max="5387" width="6.7109375" customWidth="1"/>
    <col min="5388" max="5388" width="6.5703125" customWidth="1"/>
    <col min="5389" max="5389" width="10.5703125" customWidth="1"/>
    <col min="5390" max="5390" width="12" customWidth="1"/>
    <col min="5392" max="5393" width="13.85546875" customWidth="1"/>
    <col min="5633" max="5633" width="2.140625" customWidth="1"/>
    <col min="5634" max="5634" width="5.7109375" customWidth="1"/>
    <col min="5635" max="5635" width="16.42578125" customWidth="1"/>
    <col min="5636" max="5636" width="18.7109375" customWidth="1"/>
    <col min="5637" max="5637" width="3.140625" customWidth="1"/>
    <col min="5638" max="5638" width="71" customWidth="1"/>
    <col min="5639" max="5640" width="9.28515625" customWidth="1"/>
    <col min="5641" max="5641" width="8" customWidth="1"/>
    <col min="5642" max="5642" width="10" customWidth="1"/>
    <col min="5643" max="5643" width="6.7109375" customWidth="1"/>
    <col min="5644" max="5644" width="6.5703125" customWidth="1"/>
    <col min="5645" max="5645" width="10.5703125" customWidth="1"/>
    <col min="5646" max="5646" width="12" customWidth="1"/>
    <col min="5648" max="5649" width="13.85546875" customWidth="1"/>
    <col min="5889" max="5889" width="2.140625" customWidth="1"/>
    <col min="5890" max="5890" width="5.7109375" customWidth="1"/>
    <col min="5891" max="5891" width="16.42578125" customWidth="1"/>
    <col min="5892" max="5892" width="18.7109375" customWidth="1"/>
    <col min="5893" max="5893" width="3.140625" customWidth="1"/>
    <col min="5894" max="5894" width="71" customWidth="1"/>
    <col min="5895" max="5896" width="9.28515625" customWidth="1"/>
    <col min="5897" max="5897" width="8" customWidth="1"/>
    <col min="5898" max="5898" width="10" customWidth="1"/>
    <col min="5899" max="5899" width="6.7109375" customWidth="1"/>
    <col min="5900" max="5900" width="6.5703125" customWidth="1"/>
    <col min="5901" max="5901" width="10.5703125" customWidth="1"/>
    <col min="5902" max="5902" width="12" customWidth="1"/>
    <col min="5904" max="5905" width="13.85546875" customWidth="1"/>
    <col min="6145" max="6145" width="2.140625" customWidth="1"/>
    <col min="6146" max="6146" width="5.7109375" customWidth="1"/>
    <col min="6147" max="6147" width="16.42578125" customWidth="1"/>
    <col min="6148" max="6148" width="18.7109375" customWidth="1"/>
    <col min="6149" max="6149" width="3.140625" customWidth="1"/>
    <col min="6150" max="6150" width="71" customWidth="1"/>
    <col min="6151" max="6152" width="9.28515625" customWidth="1"/>
    <col min="6153" max="6153" width="8" customWidth="1"/>
    <col min="6154" max="6154" width="10" customWidth="1"/>
    <col min="6155" max="6155" width="6.7109375" customWidth="1"/>
    <col min="6156" max="6156" width="6.5703125" customWidth="1"/>
    <col min="6157" max="6157" width="10.5703125" customWidth="1"/>
    <col min="6158" max="6158" width="12" customWidth="1"/>
    <col min="6160" max="6161" width="13.85546875" customWidth="1"/>
    <col min="6401" max="6401" width="2.140625" customWidth="1"/>
    <col min="6402" max="6402" width="5.7109375" customWidth="1"/>
    <col min="6403" max="6403" width="16.42578125" customWidth="1"/>
    <col min="6404" max="6404" width="18.7109375" customWidth="1"/>
    <col min="6405" max="6405" width="3.140625" customWidth="1"/>
    <col min="6406" max="6406" width="71" customWidth="1"/>
    <col min="6407" max="6408" width="9.28515625" customWidth="1"/>
    <col min="6409" max="6409" width="8" customWidth="1"/>
    <col min="6410" max="6410" width="10" customWidth="1"/>
    <col min="6411" max="6411" width="6.7109375" customWidth="1"/>
    <col min="6412" max="6412" width="6.5703125" customWidth="1"/>
    <col min="6413" max="6413" width="10.5703125" customWidth="1"/>
    <col min="6414" max="6414" width="12" customWidth="1"/>
    <col min="6416" max="6417" width="13.85546875" customWidth="1"/>
    <col min="6657" max="6657" width="2.140625" customWidth="1"/>
    <col min="6658" max="6658" width="5.7109375" customWidth="1"/>
    <col min="6659" max="6659" width="16.42578125" customWidth="1"/>
    <col min="6660" max="6660" width="18.7109375" customWidth="1"/>
    <col min="6661" max="6661" width="3.140625" customWidth="1"/>
    <col min="6662" max="6662" width="71" customWidth="1"/>
    <col min="6663" max="6664" width="9.28515625" customWidth="1"/>
    <col min="6665" max="6665" width="8" customWidth="1"/>
    <col min="6666" max="6666" width="10" customWidth="1"/>
    <col min="6667" max="6667" width="6.7109375" customWidth="1"/>
    <col min="6668" max="6668" width="6.5703125" customWidth="1"/>
    <col min="6669" max="6669" width="10.5703125" customWidth="1"/>
    <col min="6670" max="6670" width="12" customWidth="1"/>
    <col min="6672" max="6673" width="13.85546875" customWidth="1"/>
    <col min="6913" max="6913" width="2.140625" customWidth="1"/>
    <col min="6914" max="6914" width="5.7109375" customWidth="1"/>
    <col min="6915" max="6915" width="16.42578125" customWidth="1"/>
    <col min="6916" max="6916" width="18.7109375" customWidth="1"/>
    <col min="6917" max="6917" width="3.140625" customWidth="1"/>
    <col min="6918" max="6918" width="71" customWidth="1"/>
    <col min="6919" max="6920" width="9.28515625" customWidth="1"/>
    <col min="6921" max="6921" width="8" customWidth="1"/>
    <col min="6922" max="6922" width="10" customWidth="1"/>
    <col min="6923" max="6923" width="6.7109375" customWidth="1"/>
    <col min="6924" max="6924" width="6.5703125" customWidth="1"/>
    <col min="6925" max="6925" width="10.5703125" customWidth="1"/>
    <col min="6926" max="6926" width="12" customWidth="1"/>
    <col min="6928" max="6929" width="13.85546875" customWidth="1"/>
    <col min="7169" max="7169" width="2.140625" customWidth="1"/>
    <col min="7170" max="7170" width="5.7109375" customWidth="1"/>
    <col min="7171" max="7171" width="16.42578125" customWidth="1"/>
    <col min="7172" max="7172" width="18.7109375" customWidth="1"/>
    <col min="7173" max="7173" width="3.140625" customWidth="1"/>
    <col min="7174" max="7174" width="71" customWidth="1"/>
    <col min="7175" max="7176" width="9.28515625" customWidth="1"/>
    <col min="7177" max="7177" width="8" customWidth="1"/>
    <col min="7178" max="7178" width="10" customWidth="1"/>
    <col min="7179" max="7179" width="6.7109375" customWidth="1"/>
    <col min="7180" max="7180" width="6.5703125" customWidth="1"/>
    <col min="7181" max="7181" width="10.5703125" customWidth="1"/>
    <col min="7182" max="7182" width="12" customWidth="1"/>
    <col min="7184" max="7185" width="13.85546875" customWidth="1"/>
    <col min="7425" max="7425" width="2.140625" customWidth="1"/>
    <col min="7426" max="7426" width="5.7109375" customWidth="1"/>
    <col min="7427" max="7427" width="16.42578125" customWidth="1"/>
    <col min="7428" max="7428" width="18.7109375" customWidth="1"/>
    <col min="7429" max="7429" width="3.140625" customWidth="1"/>
    <col min="7430" max="7430" width="71" customWidth="1"/>
    <col min="7431" max="7432" width="9.28515625" customWidth="1"/>
    <col min="7433" max="7433" width="8" customWidth="1"/>
    <col min="7434" max="7434" width="10" customWidth="1"/>
    <col min="7435" max="7435" width="6.7109375" customWidth="1"/>
    <col min="7436" max="7436" width="6.5703125" customWidth="1"/>
    <col min="7437" max="7437" width="10.5703125" customWidth="1"/>
    <col min="7438" max="7438" width="12" customWidth="1"/>
    <col min="7440" max="7441" width="13.85546875" customWidth="1"/>
    <col min="7681" max="7681" width="2.140625" customWidth="1"/>
    <col min="7682" max="7682" width="5.7109375" customWidth="1"/>
    <col min="7683" max="7683" width="16.42578125" customWidth="1"/>
    <col min="7684" max="7684" width="18.7109375" customWidth="1"/>
    <col min="7685" max="7685" width="3.140625" customWidth="1"/>
    <col min="7686" max="7686" width="71" customWidth="1"/>
    <col min="7687" max="7688" width="9.28515625" customWidth="1"/>
    <col min="7689" max="7689" width="8" customWidth="1"/>
    <col min="7690" max="7690" width="10" customWidth="1"/>
    <col min="7691" max="7691" width="6.7109375" customWidth="1"/>
    <col min="7692" max="7692" width="6.5703125" customWidth="1"/>
    <col min="7693" max="7693" width="10.5703125" customWidth="1"/>
    <col min="7694" max="7694" width="12" customWidth="1"/>
    <col min="7696" max="7697" width="13.85546875" customWidth="1"/>
    <col min="7937" max="7937" width="2.140625" customWidth="1"/>
    <col min="7938" max="7938" width="5.7109375" customWidth="1"/>
    <col min="7939" max="7939" width="16.42578125" customWidth="1"/>
    <col min="7940" max="7940" width="18.7109375" customWidth="1"/>
    <col min="7941" max="7941" width="3.140625" customWidth="1"/>
    <col min="7942" max="7942" width="71" customWidth="1"/>
    <col min="7943" max="7944" width="9.28515625" customWidth="1"/>
    <col min="7945" max="7945" width="8" customWidth="1"/>
    <col min="7946" max="7946" width="10" customWidth="1"/>
    <col min="7947" max="7947" width="6.7109375" customWidth="1"/>
    <col min="7948" max="7948" width="6.5703125" customWidth="1"/>
    <col min="7949" max="7949" width="10.5703125" customWidth="1"/>
    <col min="7950" max="7950" width="12" customWidth="1"/>
    <col min="7952" max="7953" width="13.85546875" customWidth="1"/>
    <col min="8193" max="8193" width="2.140625" customWidth="1"/>
    <col min="8194" max="8194" width="5.7109375" customWidth="1"/>
    <col min="8195" max="8195" width="16.42578125" customWidth="1"/>
    <col min="8196" max="8196" width="18.7109375" customWidth="1"/>
    <col min="8197" max="8197" width="3.140625" customWidth="1"/>
    <col min="8198" max="8198" width="71" customWidth="1"/>
    <col min="8199" max="8200" width="9.28515625" customWidth="1"/>
    <col min="8201" max="8201" width="8" customWidth="1"/>
    <col min="8202" max="8202" width="10" customWidth="1"/>
    <col min="8203" max="8203" width="6.7109375" customWidth="1"/>
    <col min="8204" max="8204" width="6.5703125" customWidth="1"/>
    <col min="8205" max="8205" width="10.5703125" customWidth="1"/>
    <col min="8206" max="8206" width="12" customWidth="1"/>
    <col min="8208" max="8209" width="13.85546875" customWidth="1"/>
    <col min="8449" max="8449" width="2.140625" customWidth="1"/>
    <col min="8450" max="8450" width="5.7109375" customWidth="1"/>
    <col min="8451" max="8451" width="16.42578125" customWidth="1"/>
    <col min="8452" max="8452" width="18.7109375" customWidth="1"/>
    <col min="8453" max="8453" width="3.140625" customWidth="1"/>
    <col min="8454" max="8454" width="71" customWidth="1"/>
    <col min="8455" max="8456" width="9.28515625" customWidth="1"/>
    <col min="8457" max="8457" width="8" customWidth="1"/>
    <col min="8458" max="8458" width="10" customWidth="1"/>
    <col min="8459" max="8459" width="6.7109375" customWidth="1"/>
    <col min="8460" max="8460" width="6.5703125" customWidth="1"/>
    <col min="8461" max="8461" width="10.5703125" customWidth="1"/>
    <col min="8462" max="8462" width="12" customWidth="1"/>
    <col min="8464" max="8465" width="13.85546875" customWidth="1"/>
    <col min="8705" max="8705" width="2.140625" customWidth="1"/>
    <col min="8706" max="8706" width="5.7109375" customWidth="1"/>
    <col min="8707" max="8707" width="16.42578125" customWidth="1"/>
    <col min="8708" max="8708" width="18.7109375" customWidth="1"/>
    <col min="8709" max="8709" width="3.140625" customWidth="1"/>
    <col min="8710" max="8710" width="71" customWidth="1"/>
    <col min="8711" max="8712" width="9.28515625" customWidth="1"/>
    <col min="8713" max="8713" width="8" customWidth="1"/>
    <col min="8714" max="8714" width="10" customWidth="1"/>
    <col min="8715" max="8715" width="6.7109375" customWidth="1"/>
    <col min="8716" max="8716" width="6.5703125" customWidth="1"/>
    <col min="8717" max="8717" width="10.5703125" customWidth="1"/>
    <col min="8718" max="8718" width="12" customWidth="1"/>
    <col min="8720" max="8721" width="13.85546875" customWidth="1"/>
    <col min="8961" max="8961" width="2.140625" customWidth="1"/>
    <col min="8962" max="8962" width="5.7109375" customWidth="1"/>
    <col min="8963" max="8963" width="16.42578125" customWidth="1"/>
    <col min="8964" max="8964" width="18.7109375" customWidth="1"/>
    <col min="8965" max="8965" width="3.140625" customWidth="1"/>
    <col min="8966" max="8966" width="71" customWidth="1"/>
    <col min="8967" max="8968" width="9.28515625" customWidth="1"/>
    <col min="8969" max="8969" width="8" customWidth="1"/>
    <col min="8970" max="8970" width="10" customWidth="1"/>
    <col min="8971" max="8971" width="6.7109375" customWidth="1"/>
    <col min="8972" max="8972" width="6.5703125" customWidth="1"/>
    <col min="8973" max="8973" width="10.5703125" customWidth="1"/>
    <col min="8974" max="8974" width="12" customWidth="1"/>
    <col min="8976" max="8977" width="13.85546875" customWidth="1"/>
    <col min="9217" max="9217" width="2.140625" customWidth="1"/>
    <col min="9218" max="9218" width="5.7109375" customWidth="1"/>
    <col min="9219" max="9219" width="16.42578125" customWidth="1"/>
    <col min="9220" max="9220" width="18.7109375" customWidth="1"/>
    <col min="9221" max="9221" width="3.140625" customWidth="1"/>
    <col min="9222" max="9222" width="71" customWidth="1"/>
    <col min="9223" max="9224" width="9.28515625" customWidth="1"/>
    <col min="9225" max="9225" width="8" customWidth="1"/>
    <col min="9226" max="9226" width="10" customWidth="1"/>
    <col min="9227" max="9227" width="6.7109375" customWidth="1"/>
    <col min="9228" max="9228" width="6.5703125" customWidth="1"/>
    <col min="9229" max="9229" width="10.5703125" customWidth="1"/>
    <col min="9230" max="9230" width="12" customWidth="1"/>
    <col min="9232" max="9233" width="13.85546875" customWidth="1"/>
    <col min="9473" max="9473" width="2.140625" customWidth="1"/>
    <col min="9474" max="9474" width="5.7109375" customWidth="1"/>
    <col min="9475" max="9475" width="16.42578125" customWidth="1"/>
    <col min="9476" max="9476" width="18.7109375" customWidth="1"/>
    <col min="9477" max="9477" width="3.140625" customWidth="1"/>
    <col min="9478" max="9478" width="71" customWidth="1"/>
    <col min="9479" max="9480" width="9.28515625" customWidth="1"/>
    <col min="9481" max="9481" width="8" customWidth="1"/>
    <col min="9482" max="9482" width="10" customWidth="1"/>
    <col min="9483" max="9483" width="6.7109375" customWidth="1"/>
    <col min="9484" max="9484" width="6.5703125" customWidth="1"/>
    <col min="9485" max="9485" width="10.5703125" customWidth="1"/>
    <col min="9486" max="9486" width="12" customWidth="1"/>
    <col min="9488" max="9489" width="13.85546875" customWidth="1"/>
    <col min="9729" max="9729" width="2.140625" customWidth="1"/>
    <col min="9730" max="9730" width="5.7109375" customWidth="1"/>
    <col min="9731" max="9731" width="16.42578125" customWidth="1"/>
    <col min="9732" max="9732" width="18.7109375" customWidth="1"/>
    <col min="9733" max="9733" width="3.140625" customWidth="1"/>
    <col min="9734" max="9734" width="71" customWidth="1"/>
    <col min="9735" max="9736" width="9.28515625" customWidth="1"/>
    <col min="9737" max="9737" width="8" customWidth="1"/>
    <col min="9738" max="9738" width="10" customWidth="1"/>
    <col min="9739" max="9739" width="6.7109375" customWidth="1"/>
    <col min="9740" max="9740" width="6.5703125" customWidth="1"/>
    <col min="9741" max="9741" width="10.5703125" customWidth="1"/>
    <col min="9742" max="9742" width="12" customWidth="1"/>
    <col min="9744" max="9745" width="13.85546875" customWidth="1"/>
    <col min="9985" max="9985" width="2.140625" customWidth="1"/>
    <col min="9986" max="9986" width="5.7109375" customWidth="1"/>
    <col min="9987" max="9987" width="16.42578125" customWidth="1"/>
    <col min="9988" max="9988" width="18.7109375" customWidth="1"/>
    <col min="9989" max="9989" width="3.140625" customWidth="1"/>
    <col min="9990" max="9990" width="71" customWidth="1"/>
    <col min="9991" max="9992" width="9.28515625" customWidth="1"/>
    <col min="9993" max="9993" width="8" customWidth="1"/>
    <col min="9994" max="9994" width="10" customWidth="1"/>
    <col min="9995" max="9995" width="6.7109375" customWidth="1"/>
    <col min="9996" max="9996" width="6.5703125" customWidth="1"/>
    <col min="9997" max="9997" width="10.5703125" customWidth="1"/>
    <col min="9998" max="9998" width="12" customWidth="1"/>
    <col min="10000" max="10001" width="13.85546875" customWidth="1"/>
    <col min="10241" max="10241" width="2.140625" customWidth="1"/>
    <col min="10242" max="10242" width="5.7109375" customWidth="1"/>
    <col min="10243" max="10243" width="16.42578125" customWidth="1"/>
    <col min="10244" max="10244" width="18.7109375" customWidth="1"/>
    <col min="10245" max="10245" width="3.140625" customWidth="1"/>
    <col min="10246" max="10246" width="71" customWidth="1"/>
    <col min="10247" max="10248" width="9.28515625" customWidth="1"/>
    <col min="10249" max="10249" width="8" customWidth="1"/>
    <col min="10250" max="10250" width="10" customWidth="1"/>
    <col min="10251" max="10251" width="6.7109375" customWidth="1"/>
    <col min="10252" max="10252" width="6.5703125" customWidth="1"/>
    <col min="10253" max="10253" width="10.5703125" customWidth="1"/>
    <col min="10254" max="10254" width="12" customWidth="1"/>
    <col min="10256" max="10257" width="13.85546875" customWidth="1"/>
    <col min="10497" max="10497" width="2.140625" customWidth="1"/>
    <col min="10498" max="10498" width="5.7109375" customWidth="1"/>
    <col min="10499" max="10499" width="16.42578125" customWidth="1"/>
    <col min="10500" max="10500" width="18.7109375" customWidth="1"/>
    <col min="10501" max="10501" width="3.140625" customWidth="1"/>
    <col min="10502" max="10502" width="71" customWidth="1"/>
    <col min="10503" max="10504" width="9.28515625" customWidth="1"/>
    <col min="10505" max="10505" width="8" customWidth="1"/>
    <col min="10506" max="10506" width="10" customWidth="1"/>
    <col min="10507" max="10507" width="6.7109375" customWidth="1"/>
    <col min="10508" max="10508" width="6.5703125" customWidth="1"/>
    <col min="10509" max="10509" width="10.5703125" customWidth="1"/>
    <col min="10510" max="10510" width="12" customWidth="1"/>
    <col min="10512" max="10513" width="13.85546875" customWidth="1"/>
    <col min="10753" max="10753" width="2.140625" customWidth="1"/>
    <col min="10754" max="10754" width="5.7109375" customWidth="1"/>
    <col min="10755" max="10755" width="16.42578125" customWidth="1"/>
    <col min="10756" max="10756" width="18.7109375" customWidth="1"/>
    <col min="10757" max="10757" width="3.140625" customWidth="1"/>
    <col min="10758" max="10758" width="71" customWidth="1"/>
    <col min="10759" max="10760" width="9.28515625" customWidth="1"/>
    <col min="10761" max="10761" width="8" customWidth="1"/>
    <col min="10762" max="10762" width="10" customWidth="1"/>
    <col min="10763" max="10763" width="6.7109375" customWidth="1"/>
    <col min="10764" max="10764" width="6.5703125" customWidth="1"/>
    <col min="10765" max="10765" width="10.5703125" customWidth="1"/>
    <col min="10766" max="10766" width="12" customWidth="1"/>
    <col min="10768" max="10769" width="13.85546875" customWidth="1"/>
    <col min="11009" max="11009" width="2.140625" customWidth="1"/>
    <col min="11010" max="11010" width="5.7109375" customWidth="1"/>
    <col min="11011" max="11011" width="16.42578125" customWidth="1"/>
    <col min="11012" max="11012" width="18.7109375" customWidth="1"/>
    <col min="11013" max="11013" width="3.140625" customWidth="1"/>
    <col min="11014" max="11014" width="71" customWidth="1"/>
    <col min="11015" max="11016" width="9.28515625" customWidth="1"/>
    <col min="11017" max="11017" width="8" customWidth="1"/>
    <col min="11018" max="11018" width="10" customWidth="1"/>
    <col min="11019" max="11019" width="6.7109375" customWidth="1"/>
    <col min="11020" max="11020" width="6.5703125" customWidth="1"/>
    <col min="11021" max="11021" width="10.5703125" customWidth="1"/>
    <col min="11022" max="11022" width="12" customWidth="1"/>
    <col min="11024" max="11025" width="13.85546875" customWidth="1"/>
    <col min="11265" max="11265" width="2.140625" customWidth="1"/>
    <col min="11266" max="11266" width="5.7109375" customWidth="1"/>
    <col min="11267" max="11267" width="16.42578125" customWidth="1"/>
    <col min="11268" max="11268" width="18.7109375" customWidth="1"/>
    <col min="11269" max="11269" width="3.140625" customWidth="1"/>
    <col min="11270" max="11270" width="71" customWidth="1"/>
    <col min="11271" max="11272" width="9.28515625" customWidth="1"/>
    <col min="11273" max="11273" width="8" customWidth="1"/>
    <col min="11274" max="11274" width="10" customWidth="1"/>
    <col min="11275" max="11275" width="6.7109375" customWidth="1"/>
    <col min="11276" max="11276" width="6.5703125" customWidth="1"/>
    <col min="11277" max="11277" width="10.5703125" customWidth="1"/>
    <col min="11278" max="11278" width="12" customWidth="1"/>
    <col min="11280" max="11281" width="13.85546875" customWidth="1"/>
    <col min="11521" max="11521" width="2.140625" customWidth="1"/>
    <col min="11522" max="11522" width="5.7109375" customWidth="1"/>
    <col min="11523" max="11523" width="16.42578125" customWidth="1"/>
    <col min="11524" max="11524" width="18.7109375" customWidth="1"/>
    <col min="11525" max="11525" width="3.140625" customWidth="1"/>
    <col min="11526" max="11526" width="71" customWidth="1"/>
    <col min="11527" max="11528" width="9.28515625" customWidth="1"/>
    <col min="11529" max="11529" width="8" customWidth="1"/>
    <col min="11530" max="11530" width="10" customWidth="1"/>
    <col min="11531" max="11531" width="6.7109375" customWidth="1"/>
    <col min="11532" max="11532" width="6.5703125" customWidth="1"/>
    <col min="11533" max="11533" width="10.5703125" customWidth="1"/>
    <col min="11534" max="11534" width="12" customWidth="1"/>
    <col min="11536" max="11537" width="13.85546875" customWidth="1"/>
    <col min="11777" max="11777" width="2.140625" customWidth="1"/>
    <col min="11778" max="11778" width="5.7109375" customWidth="1"/>
    <col min="11779" max="11779" width="16.42578125" customWidth="1"/>
    <col min="11780" max="11780" width="18.7109375" customWidth="1"/>
    <col min="11781" max="11781" width="3.140625" customWidth="1"/>
    <col min="11782" max="11782" width="71" customWidth="1"/>
    <col min="11783" max="11784" width="9.28515625" customWidth="1"/>
    <col min="11785" max="11785" width="8" customWidth="1"/>
    <col min="11786" max="11786" width="10" customWidth="1"/>
    <col min="11787" max="11787" width="6.7109375" customWidth="1"/>
    <col min="11788" max="11788" width="6.5703125" customWidth="1"/>
    <col min="11789" max="11789" width="10.5703125" customWidth="1"/>
    <col min="11790" max="11790" width="12" customWidth="1"/>
    <col min="11792" max="11793" width="13.85546875" customWidth="1"/>
    <col min="12033" max="12033" width="2.140625" customWidth="1"/>
    <col min="12034" max="12034" width="5.7109375" customWidth="1"/>
    <col min="12035" max="12035" width="16.42578125" customWidth="1"/>
    <col min="12036" max="12036" width="18.7109375" customWidth="1"/>
    <col min="12037" max="12037" width="3.140625" customWidth="1"/>
    <col min="12038" max="12038" width="71" customWidth="1"/>
    <col min="12039" max="12040" width="9.28515625" customWidth="1"/>
    <col min="12041" max="12041" width="8" customWidth="1"/>
    <col min="12042" max="12042" width="10" customWidth="1"/>
    <col min="12043" max="12043" width="6.7109375" customWidth="1"/>
    <col min="12044" max="12044" width="6.5703125" customWidth="1"/>
    <col min="12045" max="12045" width="10.5703125" customWidth="1"/>
    <col min="12046" max="12046" width="12" customWidth="1"/>
    <col min="12048" max="12049" width="13.85546875" customWidth="1"/>
    <col min="12289" max="12289" width="2.140625" customWidth="1"/>
    <col min="12290" max="12290" width="5.7109375" customWidth="1"/>
    <col min="12291" max="12291" width="16.42578125" customWidth="1"/>
    <col min="12292" max="12292" width="18.7109375" customWidth="1"/>
    <col min="12293" max="12293" width="3.140625" customWidth="1"/>
    <col min="12294" max="12294" width="71" customWidth="1"/>
    <col min="12295" max="12296" width="9.28515625" customWidth="1"/>
    <col min="12297" max="12297" width="8" customWidth="1"/>
    <col min="12298" max="12298" width="10" customWidth="1"/>
    <col min="12299" max="12299" width="6.7109375" customWidth="1"/>
    <col min="12300" max="12300" width="6.5703125" customWidth="1"/>
    <col min="12301" max="12301" width="10.5703125" customWidth="1"/>
    <col min="12302" max="12302" width="12" customWidth="1"/>
    <col min="12304" max="12305" width="13.85546875" customWidth="1"/>
    <col min="12545" max="12545" width="2.140625" customWidth="1"/>
    <col min="12546" max="12546" width="5.7109375" customWidth="1"/>
    <col min="12547" max="12547" width="16.42578125" customWidth="1"/>
    <col min="12548" max="12548" width="18.7109375" customWidth="1"/>
    <col min="12549" max="12549" width="3.140625" customWidth="1"/>
    <col min="12550" max="12550" width="71" customWidth="1"/>
    <col min="12551" max="12552" width="9.28515625" customWidth="1"/>
    <col min="12553" max="12553" width="8" customWidth="1"/>
    <col min="12554" max="12554" width="10" customWidth="1"/>
    <col min="12555" max="12555" width="6.7109375" customWidth="1"/>
    <col min="12556" max="12556" width="6.5703125" customWidth="1"/>
    <col min="12557" max="12557" width="10.5703125" customWidth="1"/>
    <col min="12558" max="12558" width="12" customWidth="1"/>
    <col min="12560" max="12561" width="13.85546875" customWidth="1"/>
    <col min="12801" max="12801" width="2.140625" customWidth="1"/>
    <col min="12802" max="12802" width="5.7109375" customWidth="1"/>
    <col min="12803" max="12803" width="16.42578125" customWidth="1"/>
    <col min="12804" max="12804" width="18.7109375" customWidth="1"/>
    <col min="12805" max="12805" width="3.140625" customWidth="1"/>
    <col min="12806" max="12806" width="71" customWidth="1"/>
    <col min="12807" max="12808" width="9.28515625" customWidth="1"/>
    <col min="12809" max="12809" width="8" customWidth="1"/>
    <col min="12810" max="12810" width="10" customWidth="1"/>
    <col min="12811" max="12811" width="6.7109375" customWidth="1"/>
    <col min="12812" max="12812" width="6.5703125" customWidth="1"/>
    <col min="12813" max="12813" width="10.5703125" customWidth="1"/>
    <col min="12814" max="12814" width="12" customWidth="1"/>
    <col min="12816" max="12817" width="13.85546875" customWidth="1"/>
    <col min="13057" max="13057" width="2.140625" customWidth="1"/>
    <col min="13058" max="13058" width="5.7109375" customWidth="1"/>
    <col min="13059" max="13059" width="16.42578125" customWidth="1"/>
    <col min="13060" max="13060" width="18.7109375" customWidth="1"/>
    <col min="13061" max="13061" width="3.140625" customWidth="1"/>
    <col min="13062" max="13062" width="71" customWidth="1"/>
    <col min="13063" max="13064" width="9.28515625" customWidth="1"/>
    <col min="13065" max="13065" width="8" customWidth="1"/>
    <col min="13066" max="13066" width="10" customWidth="1"/>
    <col min="13067" max="13067" width="6.7109375" customWidth="1"/>
    <col min="13068" max="13068" width="6.5703125" customWidth="1"/>
    <col min="13069" max="13069" width="10.5703125" customWidth="1"/>
    <col min="13070" max="13070" width="12" customWidth="1"/>
    <col min="13072" max="13073" width="13.85546875" customWidth="1"/>
    <col min="13313" max="13313" width="2.140625" customWidth="1"/>
    <col min="13314" max="13314" width="5.7109375" customWidth="1"/>
    <col min="13315" max="13315" width="16.42578125" customWidth="1"/>
    <col min="13316" max="13316" width="18.7109375" customWidth="1"/>
    <col min="13317" max="13317" width="3.140625" customWidth="1"/>
    <col min="13318" max="13318" width="71" customWidth="1"/>
    <col min="13319" max="13320" width="9.28515625" customWidth="1"/>
    <col min="13321" max="13321" width="8" customWidth="1"/>
    <col min="13322" max="13322" width="10" customWidth="1"/>
    <col min="13323" max="13323" width="6.7109375" customWidth="1"/>
    <col min="13324" max="13324" width="6.5703125" customWidth="1"/>
    <col min="13325" max="13325" width="10.5703125" customWidth="1"/>
    <col min="13326" max="13326" width="12" customWidth="1"/>
    <col min="13328" max="13329" width="13.85546875" customWidth="1"/>
    <col min="13569" max="13569" width="2.140625" customWidth="1"/>
    <col min="13570" max="13570" width="5.7109375" customWidth="1"/>
    <col min="13571" max="13571" width="16.42578125" customWidth="1"/>
    <col min="13572" max="13572" width="18.7109375" customWidth="1"/>
    <col min="13573" max="13573" width="3.140625" customWidth="1"/>
    <col min="13574" max="13574" width="71" customWidth="1"/>
    <col min="13575" max="13576" width="9.28515625" customWidth="1"/>
    <col min="13577" max="13577" width="8" customWidth="1"/>
    <col min="13578" max="13578" width="10" customWidth="1"/>
    <col min="13579" max="13579" width="6.7109375" customWidth="1"/>
    <col min="13580" max="13580" width="6.5703125" customWidth="1"/>
    <col min="13581" max="13581" width="10.5703125" customWidth="1"/>
    <col min="13582" max="13582" width="12" customWidth="1"/>
    <col min="13584" max="13585" width="13.85546875" customWidth="1"/>
    <col min="13825" max="13825" width="2.140625" customWidth="1"/>
    <col min="13826" max="13826" width="5.7109375" customWidth="1"/>
    <col min="13827" max="13827" width="16.42578125" customWidth="1"/>
    <col min="13828" max="13828" width="18.7109375" customWidth="1"/>
    <col min="13829" max="13829" width="3.140625" customWidth="1"/>
    <col min="13830" max="13830" width="71" customWidth="1"/>
    <col min="13831" max="13832" width="9.28515625" customWidth="1"/>
    <col min="13833" max="13833" width="8" customWidth="1"/>
    <col min="13834" max="13834" width="10" customWidth="1"/>
    <col min="13835" max="13835" width="6.7109375" customWidth="1"/>
    <col min="13836" max="13836" width="6.5703125" customWidth="1"/>
    <col min="13837" max="13837" width="10.5703125" customWidth="1"/>
    <col min="13838" max="13838" width="12" customWidth="1"/>
    <col min="13840" max="13841" width="13.85546875" customWidth="1"/>
    <col min="14081" max="14081" width="2.140625" customWidth="1"/>
    <col min="14082" max="14082" width="5.7109375" customWidth="1"/>
    <col min="14083" max="14083" width="16.42578125" customWidth="1"/>
    <col min="14084" max="14084" width="18.7109375" customWidth="1"/>
    <col min="14085" max="14085" width="3.140625" customWidth="1"/>
    <col min="14086" max="14086" width="71" customWidth="1"/>
    <col min="14087" max="14088" width="9.28515625" customWidth="1"/>
    <col min="14089" max="14089" width="8" customWidth="1"/>
    <col min="14090" max="14090" width="10" customWidth="1"/>
    <col min="14091" max="14091" width="6.7109375" customWidth="1"/>
    <col min="14092" max="14092" width="6.5703125" customWidth="1"/>
    <col min="14093" max="14093" width="10.5703125" customWidth="1"/>
    <col min="14094" max="14094" width="12" customWidth="1"/>
    <col min="14096" max="14097" width="13.85546875" customWidth="1"/>
    <col min="14337" max="14337" width="2.140625" customWidth="1"/>
    <col min="14338" max="14338" width="5.7109375" customWidth="1"/>
    <col min="14339" max="14339" width="16.42578125" customWidth="1"/>
    <col min="14340" max="14340" width="18.7109375" customWidth="1"/>
    <col min="14341" max="14341" width="3.140625" customWidth="1"/>
    <col min="14342" max="14342" width="71" customWidth="1"/>
    <col min="14343" max="14344" width="9.28515625" customWidth="1"/>
    <col min="14345" max="14345" width="8" customWidth="1"/>
    <col min="14346" max="14346" width="10" customWidth="1"/>
    <col min="14347" max="14347" width="6.7109375" customWidth="1"/>
    <col min="14348" max="14348" width="6.5703125" customWidth="1"/>
    <col min="14349" max="14349" width="10.5703125" customWidth="1"/>
    <col min="14350" max="14350" width="12" customWidth="1"/>
    <col min="14352" max="14353" width="13.85546875" customWidth="1"/>
    <col min="14593" max="14593" width="2.140625" customWidth="1"/>
    <col min="14594" max="14594" width="5.7109375" customWidth="1"/>
    <col min="14595" max="14595" width="16.42578125" customWidth="1"/>
    <col min="14596" max="14596" width="18.7109375" customWidth="1"/>
    <col min="14597" max="14597" width="3.140625" customWidth="1"/>
    <col min="14598" max="14598" width="71" customWidth="1"/>
    <col min="14599" max="14600" width="9.28515625" customWidth="1"/>
    <col min="14601" max="14601" width="8" customWidth="1"/>
    <col min="14602" max="14602" width="10" customWidth="1"/>
    <col min="14603" max="14603" width="6.7109375" customWidth="1"/>
    <col min="14604" max="14604" width="6.5703125" customWidth="1"/>
    <col min="14605" max="14605" width="10.5703125" customWidth="1"/>
    <col min="14606" max="14606" width="12" customWidth="1"/>
    <col min="14608" max="14609" width="13.85546875" customWidth="1"/>
    <col min="14849" max="14849" width="2.140625" customWidth="1"/>
    <col min="14850" max="14850" width="5.7109375" customWidth="1"/>
    <col min="14851" max="14851" width="16.42578125" customWidth="1"/>
    <col min="14852" max="14852" width="18.7109375" customWidth="1"/>
    <col min="14853" max="14853" width="3.140625" customWidth="1"/>
    <col min="14854" max="14854" width="71" customWidth="1"/>
    <col min="14855" max="14856" width="9.28515625" customWidth="1"/>
    <col min="14857" max="14857" width="8" customWidth="1"/>
    <col min="14858" max="14858" width="10" customWidth="1"/>
    <col min="14859" max="14859" width="6.7109375" customWidth="1"/>
    <col min="14860" max="14860" width="6.5703125" customWidth="1"/>
    <col min="14861" max="14861" width="10.5703125" customWidth="1"/>
    <col min="14862" max="14862" width="12" customWidth="1"/>
    <col min="14864" max="14865" width="13.85546875" customWidth="1"/>
    <col min="15105" max="15105" width="2.140625" customWidth="1"/>
    <col min="15106" max="15106" width="5.7109375" customWidth="1"/>
    <col min="15107" max="15107" width="16.42578125" customWidth="1"/>
    <col min="15108" max="15108" width="18.7109375" customWidth="1"/>
    <col min="15109" max="15109" width="3.140625" customWidth="1"/>
    <col min="15110" max="15110" width="71" customWidth="1"/>
    <col min="15111" max="15112" width="9.28515625" customWidth="1"/>
    <col min="15113" max="15113" width="8" customWidth="1"/>
    <col min="15114" max="15114" width="10" customWidth="1"/>
    <col min="15115" max="15115" width="6.7109375" customWidth="1"/>
    <col min="15116" max="15116" width="6.5703125" customWidth="1"/>
    <col min="15117" max="15117" width="10.5703125" customWidth="1"/>
    <col min="15118" max="15118" width="12" customWidth="1"/>
    <col min="15120" max="15121" width="13.85546875" customWidth="1"/>
    <col min="15361" max="15361" width="2.140625" customWidth="1"/>
    <col min="15362" max="15362" width="5.7109375" customWidth="1"/>
    <col min="15363" max="15363" width="16.42578125" customWidth="1"/>
    <col min="15364" max="15364" width="18.7109375" customWidth="1"/>
    <col min="15365" max="15365" width="3.140625" customWidth="1"/>
    <col min="15366" max="15366" width="71" customWidth="1"/>
    <col min="15367" max="15368" width="9.28515625" customWidth="1"/>
    <col min="15369" max="15369" width="8" customWidth="1"/>
    <col min="15370" max="15370" width="10" customWidth="1"/>
    <col min="15371" max="15371" width="6.7109375" customWidth="1"/>
    <col min="15372" max="15372" width="6.5703125" customWidth="1"/>
    <col min="15373" max="15373" width="10.5703125" customWidth="1"/>
    <col min="15374" max="15374" width="12" customWidth="1"/>
    <col min="15376" max="15377" width="13.85546875" customWidth="1"/>
    <col min="15617" max="15617" width="2.140625" customWidth="1"/>
    <col min="15618" max="15618" width="5.7109375" customWidth="1"/>
    <col min="15619" max="15619" width="16.42578125" customWidth="1"/>
    <col min="15620" max="15620" width="18.7109375" customWidth="1"/>
    <col min="15621" max="15621" width="3.140625" customWidth="1"/>
    <col min="15622" max="15622" width="71" customWidth="1"/>
    <col min="15623" max="15624" width="9.28515625" customWidth="1"/>
    <col min="15625" max="15625" width="8" customWidth="1"/>
    <col min="15626" max="15626" width="10" customWidth="1"/>
    <col min="15627" max="15627" width="6.7109375" customWidth="1"/>
    <col min="15628" max="15628" width="6.5703125" customWidth="1"/>
    <col min="15629" max="15629" width="10.5703125" customWidth="1"/>
    <col min="15630" max="15630" width="12" customWidth="1"/>
    <col min="15632" max="15633" width="13.85546875" customWidth="1"/>
    <col min="15873" max="15873" width="2.140625" customWidth="1"/>
    <col min="15874" max="15874" width="5.7109375" customWidth="1"/>
    <col min="15875" max="15875" width="16.42578125" customWidth="1"/>
    <col min="15876" max="15876" width="18.7109375" customWidth="1"/>
    <col min="15877" max="15877" width="3.140625" customWidth="1"/>
    <col min="15878" max="15878" width="71" customWidth="1"/>
    <col min="15879" max="15880" width="9.28515625" customWidth="1"/>
    <col min="15881" max="15881" width="8" customWidth="1"/>
    <col min="15882" max="15882" width="10" customWidth="1"/>
    <col min="15883" max="15883" width="6.7109375" customWidth="1"/>
    <col min="15884" max="15884" width="6.5703125" customWidth="1"/>
    <col min="15885" max="15885" width="10.5703125" customWidth="1"/>
    <col min="15886" max="15886" width="12" customWidth="1"/>
    <col min="15888" max="15889" width="13.85546875" customWidth="1"/>
    <col min="16129" max="16129" width="2.140625" customWidth="1"/>
    <col min="16130" max="16130" width="5.7109375" customWidth="1"/>
    <col min="16131" max="16131" width="16.42578125" customWidth="1"/>
    <col min="16132" max="16132" width="18.7109375" customWidth="1"/>
    <col min="16133" max="16133" width="3.140625" customWidth="1"/>
    <col min="16134" max="16134" width="71" customWidth="1"/>
    <col min="16135" max="16136" width="9.28515625" customWidth="1"/>
    <col min="16137" max="16137" width="8" customWidth="1"/>
    <col min="16138" max="16138" width="10" customWidth="1"/>
    <col min="16139" max="16139" width="6.7109375" customWidth="1"/>
    <col min="16140" max="16140" width="6.5703125" customWidth="1"/>
    <col min="16141" max="16141" width="10.5703125" customWidth="1"/>
    <col min="16142" max="16142" width="12" customWidth="1"/>
    <col min="16144" max="16145" width="13.85546875" customWidth="1"/>
  </cols>
  <sheetData>
    <row r="1" spans="2:18" ht="12" customHeight="1" x14ac:dyDescent="0.25">
      <c r="B1" s="61"/>
      <c r="C1" s="476" t="s">
        <v>0</v>
      </c>
      <c r="D1" s="61"/>
      <c r="E1" s="100"/>
      <c r="F1" s="61"/>
      <c r="G1" s="61"/>
      <c r="H1" s="477"/>
      <c r="I1" s="478"/>
      <c r="J1" s="61"/>
      <c r="K1" s="61"/>
      <c r="L1" s="61"/>
      <c r="M1" s="100"/>
      <c r="N1" s="100"/>
      <c r="O1" s="100"/>
      <c r="P1" s="100"/>
      <c r="Q1" s="100"/>
      <c r="R1" s="1"/>
    </row>
    <row r="2" spans="2:18" ht="12" customHeight="1" x14ac:dyDescent="0.25">
      <c r="B2" s="61"/>
      <c r="C2" s="479" t="s">
        <v>1</v>
      </c>
      <c r="D2" s="61"/>
      <c r="E2" s="100"/>
      <c r="F2" s="61"/>
      <c r="G2" s="61"/>
      <c r="H2" s="480"/>
      <c r="I2" s="478"/>
      <c r="J2" s="61"/>
      <c r="K2" s="61"/>
      <c r="L2" s="61"/>
      <c r="M2" s="100"/>
      <c r="N2" s="100"/>
      <c r="O2" s="100"/>
      <c r="P2" s="100"/>
      <c r="Q2" s="100"/>
      <c r="R2" s="1"/>
    </row>
    <row r="3" spans="2:18" ht="12" customHeight="1" x14ac:dyDescent="0.25">
      <c r="B3" s="481"/>
      <c r="C3" s="482" t="s">
        <v>2</v>
      </c>
      <c r="D3" s="481"/>
      <c r="E3" s="486"/>
      <c r="F3" s="481"/>
      <c r="G3" s="481"/>
      <c r="H3" s="484"/>
      <c r="I3" s="485"/>
      <c r="J3" s="481"/>
      <c r="K3" s="481"/>
      <c r="L3" s="481"/>
      <c r="M3" s="486"/>
      <c r="N3" s="486"/>
      <c r="O3" s="486"/>
      <c r="P3" s="486"/>
      <c r="Q3" s="486"/>
      <c r="R3" s="1"/>
    </row>
    <row r="4" spans="2:18" ht="21.75" customHeight="1" x14ac:dyDescent="0.25">
      <c r="B4" s="2168" t="s">
        <v>3</v>
      </c>
      <c r="C4" s="2175" t="s">
        <v>4</v>
      </c>
      <c r="D4" s="2176"/>
      <c r="E4" s="2163" t="s">
        <v>5</v>
      </c>
      <c r="F4" s="2163"/>
      <c r="G4" s="2163"/>
      <c r="H4" s="2181" t="s">
        <v>6</v>
      </c>
      <c r="I4" s="2182"/>
      <c r="J4" s="2166" t="s">
        <v>7</v>
      </c>
      <c r="K4" s="2163"/>
      <c r="L4" s="2167"/>
      <c r="M4" s="2168" t="s">
        <v>8</v>
      </c>
      <c r="N4" s="2168" t="s">
        <v>9</v>
      </c>
      <c r="O4" s="2168" t="s">
        <v>10</v>
      </c>
      <c r="P4" s="2181" t="s">
        <v>11</v>
      </c>
      <c r="Q4" s="2182"/>
      <c r="R4" s="8"/>
    </row>
    <row r="5" spans="2:18" ht="13.5" customHeight="1" x14ac:dyDescent="0.25">
      <c r="B5" s="2169"/>
      <c r="C5" s="2177"/>
      <c r="D5" s="2178"/>
      <c r="E5" s="2183" t="s">
        <v>12</v>
      </c>
      <c r="F5" s="2184"/>
      <c r="G5" s="2189" t="s">
        <v>13</v>
      </c>
      <c r="H5" s="2192" t="s">
        <v>2181</v>
      </c>
      <c r="I5" s="173" t="s">
        <v>14</v>
      </c>
      <c r="J5" s="2195" t="s">
        <v>15</v>
      </c>
      <c r="K5" s="2198" t="s">
        <v>16</v>
      </c>
      <c r="L5" s="2199"/>
      <c r="M5" s="2169"/>
      <c r="N5" s="2169"/>
      <c r="O5" s="2169" t="s">
        <v>17</v>
      </c>
      <c r="P5" s="2168" t="s">
        <v>18</v>
      </c>
      <c r="Q5" s="2202" t="s">
        <v>19</v>
      </c>
      <c r="R5" s="8"/>
    </row>
    <row r="6" spans="2:18" ht="9" customHeight="1" x14ac:dyDescent="0.25">
      <c r="B6" s="2169"/>
      <c r="C6" s="2177"/>
      <c r="D6" s="2178"/>
      <c r="E6" s="2185"/>
      <c r="F6" s="2186"/>
      <c r="G6" s="2190"/>
      <c r="H6" s="2193"/>
      <c r="I6" s="174" t="s">
        <v>20</v>
      </c>
      <c r="J6" s="2196"/>
      <c r="K6" s="2200"/>
      <c r="L6" s="2201"/>
      <c r="M6" s="2169"/>
      <c r="N6" s="2169"/>
      <c r="O6" s="2169" t="s">
        <v>21</v>
      </c>
      <c r="P6" s="2169"/>
      <c r="Q6" s="2203"/>
      <c r="R6" s="8"/>
    </row>
    <row r="7" spans="2:18" ht="15" customHeight="1" x14ac:dyDescent="0.25">
      <c r="B7" s="2170"/>
      <c r="C7" s="2179"/>
      <c r="D7" s="2180"/>
      <c r="E7" s="2187"/>
      <c r="F7" s="2188"/>
      <c r="G7" s="2191"/>
      <c r="H7" s="2194"/>
      <c r="I7" s="175" t="s">
        <v>22</v>
      </c>
      <c r="J7" s="2197"/>
      <c r="K7" s="176" t="s">
        <v>23</v>
      </c>
      <c r="L7" s="176" t="s">
        <v>24</v>
      </c>
      <c r="M7" s="2170"/>
      <c r="N7" s="2170"/>
      <c r="O7" s="2170"/>
      <c r="P7" s="2170"/>
      <c r="Q7" s="2204"/>
      <c r="R7" s="8"/>
    </row>
    <row r="8" spans="2:18" s="14" customFormat="1" ht="15.75" customHeight="1" x14ac:dyDescent="0.25">
      <c r="B8" s="2210" t="s">
        <v>447</v>
      </c>
      <c r="C8" s="2211"/>
      <c r="D8" s="2211"/>
      <c r="E8" s="2211"/>
      <c r="F8" s="2211"/>
      <c r="G8" s="2211"/>
      <c r="H8" s="2211"/>
      <c r="I8" s="2211"/>
      <c r="J8" s="2211"/>
      <c r="K8" s="2211"/>
      <c r="L8" s="2211"/>
      <c r="M8" s="2211"/>
      <c r="N8" s="2211"/>
      <c r="O8" s="2211"/>
      <c r="P8" s="2211"/>
      <c r="Q8" s="2212"/>
      <c r="R8" s="13"/>
    </row>
    <row r="9" spans="2:18" s="517" customFormat="1" ht="15.75" x14ac:dyDescent="0.2">
      <c r="B9" s="2217" t="s">
        <v>2188</v>
      </c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8"/>
      <c r="Q9" s="2219"/>
    </row>
    <row r="10" spans="2:18" s="527" customFormat="1" ht="13.5" x14ac:dyDescent="0.25">
      <c r="B10" s="553" t="s">
        <v>1903</v>
      </c>
      <c r="C10" s="492" t="s">
        <v>1005</v>
      </c>
      <c r="D10" s="519"/>
      <c r="E10" s="709" t="s">
        <v>1006</v>
      </c>
      <c r="F10" s="490" t="s">
        <v>1007</v>
      </c>
      <c r="G10" s="522"/>
      <c r="H10" s="493" t="s">
        <v>28</v>
      </c>
      <c r="I10" s="493" t="s">
        <v>28</v>
      </c>
      <c r="J10" s="734" t="s">
        <v>30</v>
      </c>
      <c r="K10" s="196" t="s">
        <v>29</v>
      </c>
      <c r="L10" s="734" t="s">
        <v>30</v>
      </c>
      <c r="M10" s="524">
        <v>20</v>
      </c>
      <c r="N10" s="187" t="s">
        <v>53</v>
      </c>
      <c r="O10" s="659" t="s">
        <v>32</v>
      </c>
      <c r="P10" s="187" t="s">
        <v>32</v>
      </c>
      <c r="Q10" s="187" t="s">
        <v>316</v>
      </c>
    </row>
    <row r="11" spans="2:18" s="527" customFormat="1" ht="13.5" x14ac:dyDescent="0.25">
      <c r="B11" s="518"/>
      <c r="C11" s="492" t="s">
        <v>1863</v>
      </c>
      <c r="D11" s="519"/>
      <c r="E11" s="528"/>
      <c r="F11" s="490" t="s">
        <v>1008</v>
      </c>
      <c r="G11" s="529"/>
      <c r="H11" s="533"/>
      <c r="I11" s="534"/>
      <c r="J11" s="524"/>
      <c r="K11" s="524"/>
      <c r="L11" s="524"/>
      <c r="M11" s="529"/>
      <c r="N11" s="199" t="s">
        <v>59</v>
      </c>
      <c r="O11" s="248" t="s">
        <v>2232</v>
      </c>
      <c r="P11" s="248" t="s">
        <v>2232</v>
      </c>
      <c r="Q11" s="774" t="s">
        <v>2234</v>
      </c>
    </row>
    <row r="12" spans="2:18" s="527" customFormat="1" ht="13.5" x14ac:dyDescent="0.25">
      <c r="B12" s="518"/>
      <c r="C12" s="601"/>
      <c r="D12" s="367"/>
      <c r="E12" s="528" t="s">
        <v>27</v>
      </c>
      <c r="F12" s="735" t="s">
        <v>1009</v>
      </c>
      <c r="G12" s="529"/>
      <c r="H12" s="533"/>
      <c r="I12" s="534"/>
      <c r="J12" s="524"/>
      <c r="K12" s="529"/>
      <c r="L12" s="524"/>
      <c r="M12" s="524"/>
      <c r="N12" s="205" t="s">
        <v>2221</v>
      </c>
      <c r="O12" s="196" t="s">
        <v>2233</v>
      </c>
      <c r="P12" s="196" t="s">
        <v>2233</v>
      </c>
      <c r="Q12" s="783" t="s">
        <v>2235</v>
      </c>
    </row>
    <row r="13" spans="2:18" s="527" customFormat="1" ht="13.5" x14ac:dyDescent="0.25">
      <c r="B13" s="518"/>
      <c r="C13" s="1926"/>
      <c r="D13" s="367"/>
      <c r="E13" s="589" t="s">
        <v>33</v>
      </c>
      <c r="F13" s="493" t="s">
        <v>1706</v>
      </c>
      <c r="G13" s="529"/>
      <c r="H13" s="533"/>
      <c r="I13" s="534"/>
      <c r="J13" s="524"/>
      <c r="K13" s="537"/>
      <c r="L13" s="524"/>
      <c r="M13" s="524"/>
      <c r="N13" s="785" t="s">
        <v>2222</v>
      </c>
      <c r="O13" s="783"/>
      <c r="P13" s="783"/>
      <c r="Q13" s="211"/>
    </row>
    <row r="14" spans="2:18" s="527" customFormat="1" ht="13.5" x14ac:dyDescent="0.25">
      <c r="B14" s="518"/>
      <c r="C14" s="1926" t="s">
        <v>37</v>
      </c>
      <c r="D14" s="367"/>
      <c r="E14" s="589"/>
      <c r="F14" s="493" t="s">
        <v>1699</v>
      </c>
      <c r="G14" s="529"/>
      <c r="H14" s="533"/>
      <c r="I14" s="534"/>
      <c r="J14" s="524"/>
      <c r="K14" s="537"/>
      <c r="L14" s="524"/>
      <c r="M14" s="524"/>
      <c r="N14" s="538"/>
      <c r="O14" s="531"/>
      <c r="P14" s="211"/>
      <c r="Q14" s="197"/>
    </row>
    <row r="15" spans="2:18" s="527" customFormat="1" ht="13.5" x14ac:dyDescent="0.25">
      <c r="B15" s="518"/>
      <c r="C15" s="22" t="s">
        <v>2040</v>
      </c>
      <c r="D15" s="367"/>
      <c r="E15" s="589" t="s">
        <v>36</v>
      </c>
      <c r="F15" s="493" t="s">
        <v>1848</v>
      </c>
      <c r="G15" s="529"/>
      <c r="H15" s="533"/>
      <c r="I15" s="534"/>
      <c r="J15" s="524"/>
      <c r="K15" s="524"/>
      <c r="L15" s="524"/>
      <c r="M15" s="524"/>
      <c r="N15" s="531"/>
      <c r="O15" s="531"/>
      <c r="P15" s="197"/>
      <c r="Q15" s="211" t="s">
        <v>319</v>
      </c>
    </row>
    <row r="16" spans="2:18" s="527" customFormat="1" ht="13.5" x14ac:dyDescent="0.25">
      <c r="B16" s="518"/>
      <c r="C16" s="22" t="s">
        <v>2041</v>
      </c>
      <c r="D16" s="367"/>
      <c r="E16" s="528" t="s">
        <v>39</v>
      </c>
      <c r="F16" s="493" t="s">
        <v>1864</v>
      </c>
      <c r="G16" s="529"/>
      <c r="H16" s="533"/>
      <c r="I16" s="534"/>
      <c r="J16" s="524"/>
      <c r="K16" s="524"/>
      <c r="L16" s="524"/>
      <c r="M16" s="524"/>
      <c r="N16" s="531"/>
      <c r="O16" s="531"/>
      <c r="P16" s="200"/>
      <c r="Q16" s="197" t="s">
        <v>243</v>
      </c>
    </row>
    <row r="17" spans="2:17" s="527" customFormat="1" ht="13.5" x14ac:dyDescent="0.25">
      <c r="B17" s="518"/>
      <c r="C17" s="22" t="s">
        <v>2042</v>
      </c>
      <c r="D17" s="367"/>
      <c r="E17" s="528"/>
      <c r="F17" s="493" t="s">
        <v>1012</v>
      </c>
      <c r="G17" s="529"/>
      <c r="H17" s="533"/>
      <c r="I17" s="534"/>
      <c r="J17" s="524"/>
      <c r="K17" s="524"/>
      <c r="L17" s="524"/>
      <c r="M17" s="524"/>
      <c r="N17" s="531"/>
      <c r="O17" s="531"/>
      <c r="P17" s="211"/>
      <c r="Q17" s="200" t="s">
        <v>42</v>
      </c>
    </row>
    <row r="18" spans="2:17" s="527" customFormat="1" ht="13.5" x14ac:dyDescent="0.25">
      <c r="B18" s="518"/>
      <c r="C18" s="22" t="s">
        <v>2043</v>
      </c>
      <c r="D18" s="367"/>
      <c r="E18" s="528"/>
      <c r="F18" s="490" t="s">
        <v>1013</v>
      </c>
      <c r="G18" s="529"/>
      <c r="H18" s="533"/>
      <c r="I18" s="534"/>
      <c r="J18" s="524"/>
      <c r="K18" s="524"/>
      <c r="L18" s="524"/>
      <c r="M18" s="524"/>
      <c r="N18" s="531"/>
      <c r="O18" s="531"/>
      <c r="P18" s="197"/>
      <c r="Q18" s="211"/>
    </row>
    <row r="19" spans="2:17" s="527" customFormat="1" ht="13.5" x14ac:dyDescent="0.25">
      <c r="B19" s="518"/>
      <c r="C19" s="22" t="s">
        <v>2044</v>
      </c>
      <c r="D19" s="367"/>
      <c r="E19" s="528" t="s">
        <v>141</v>
      </c>
      <c r="F19" s="493" t="s">
        <v>1014</v>
      </c>
      <c r="G19" s="529"/>
      <c r="H19" s="533"/>
      <c r="I19" s="534"/>
      <c r="J19" s="524"/>
      <c r="K19" s="524"/>
      <c r="L19" s="524"/>
      <c r="M19" s="524"/>
      <c r="N19" s="531"/>
      <c r="O19" s="531"/>
      <c r="P19" s="200"/>
      <c r="Q19" s="211" t="s">
        <v>319</v>
      </c>
    </row>
    <row r="20" spans="2:17" s="527" customFormat="1" ht="13.5" x14ac:dyDescent="0.25">
      <c r="B20" s="518"/>
      <c r="C20" s="22"/>
      <c r="D20" s="367"/>
      <c r="E20" s="528" t="s">
        <v>283</v>
      </c>
      <c r="F20" s="493" t="s">
        <v>1015</v>
      </c>
      <c r="G20" s="529"/>
      <c r="H20" s="533"/>
      <c r="I20" s="534"/>
      <c r="J20" s="524"/>
      <c r="K20" s="524"/>
      <c r="L20" s="524"/>
      <c r="M20" s="524"/>
      <c r="N20" s="531"/>
      <c r="O20" s="531"/>
      <c r="P20" s="200"/>
      <c r="Q20" s="197" t="s">
        <v>321</v>
      </c>
    </row>
    <row r="21" spans="2:17" s="527" customFormat="1" ht="13.5" x14ac:dyDescent="0.25">
      <c r="B21" s="518"/>
      <c r="C21" s="492" t="s">
        <v>1050</v>
      </c>
      <c r="D21" s="367"/>
      <c r="E21" s="528" t="s">
        <v>210</v>
      </c>
      <c r="F21" s="493" t="s">
        <v>1016</v>
      </c>
      <c r="G21" s="529"/>
      <c r="H21" s="533"/>
      <c r="I21" s="534"/>
      <c r="J21" s="524"/>
      <c r="K21" s="524"/>
      <c r="L21" s="524"/>
      <c r="M21" s="524"/>
      <c r="N21" s="531"/>
      <c r="O21" s="531"/>
      <c r="P21" s="200"/>
      <c r="Q21" s="200" t="s">
        <v>322</v>
      </c>
    </row>
    <row r="22" spans="2:17" s="527" customFormat="1" ht="13.5" x14ac:dyDescent="0.25">
      <c r="B22" s="518"/>
      <c r="C22" s="22" t="s">
        <v>1985</v>
      </c>
      <c r="D22" s="367"/>
      <c r="E22" s="528" t="s">
        <v>214</v>
      </c>
      <c r="F22" s="493" t="s">
        <v>1017</v>
      </c>
      <c r="G22" s="529"/>
      <c r="H22" s="533"/>
      <c r="I22" s="534"/>
      <c r="J22" s="524"/>
      <c r="K22" s="524"/>
      <c r="L22" s="524"/>
      <c r="M22" s="524"/>
      <c r="N22" s="531"/>
      <c r="O22" s="531"/>
      <c r="P22" s="200"/>
      <c r="Q22" s="340"/>
    </row>
    <row r="23" spans="2:17" s="527" customFormat="1" ht="13.5" x14ac:dyDescent="0.25">
      <c r="B23" s="518"/>
      <c r="C23" s="22" t="s">
        <v>2045</v>
      </c>
      <c r="D23" s="367"/>
      <c r="E23" s="528"/>
      <c r="F23" s="493" t="s">
        <v>1018</v>
      </c>
      <c r="G23" s="529"/>
      <c r="H23" s="533"/>
      <c r="I23" s="534"/>
      <c r="J23" s="524"/>
      <c r="K23" s="524"/>
      <c r="L23" s="524"/>
      <c r="M23" s="524"/>
      <c r="N23" s="531"/>
      <c r="O23" s="531"/>
      <c r="P23" s="200"/>
      <c r="Q23" s="340"/>
    </row>
    <row r="24" spans="2:17" s="527" customFormat="1" ht="13.5" x14ac:dyDescent="0.25">
      <c r="B24" s="518"/>
      <c r="C24" s="367" t="s">
        <v>1986</v>
      </c>
      <c r="D24" s="257"/>
      <c r="E24" s="528"/>
      <c r="F24" s="493" t="s">
        <v>1020</v>
      </c>
      <c r="G24" s="529"/>
      <c r="H24" s="533"/>
      <c r="I24" s="534"/>
      <c r="J24" s="524"/>
      <c r="K24" s="524"/>
      <c r="L24" s="524"/>
      <c r="M24" s="524"/>
      <c r="N24" s="531"/>
      <c r="O24" s="531"/>
      <c r="P24" s="200"/>
      <c r="Q24" s="340"/>
    </row>
    <row r="25" spans="2:17" s="527" customFormat="1" ht="13.5" x14ac:dyDescent="0.25">
      <c r="B25" s="518"/>
      <c r="C25" s="22"/>
      <c r="D25" s="367"/>
      <c r="E25" s="528"/>
      <c r="F25" s="493" t="s">
        <v>1021</v>
      </c>
      <c r="G25" s="529"/>
      <c r="H25" s="533"/>
      <c r="I25" s="534"/>
      <c r="J25" s="524"/>
      <c r="K25" s="524"/>
      <c r="L25" s="524"/>
      <c r="M25" s="524"/>
      <c r="N25" s="531"/>
      <c r="O25" s="531"/>
      <c r="P25" s="200"/>
      <c r="Q25" s="340"/>
    </row>
    <row r="26" spans="2:17" s="527" customFormat="1" ht="13.5" customHeight="1" x14ac:dyDescent="0.25">
      <c r="B26" s="518"/>
      <c r="C26" s="22"/>
      <c r="E26" s="528"/>
      <c r="F26" s="493" t="s">
        <v>1022</v>
      </c>
      <c r="G26" s="529"/>
      <c r="H26" s="533"/>
      <c r="I26" s="534"/>
      <c r="J26" s="524"/>
      <c r="K26" s="524"/>
      <c r="L26" s="524"/>
      <c r="M26" s="524"/>
      <c r="N26" s="531"/>
      <c r="O26" s="531"/>
      <c r="P26" s="200"/>
      <c r="Q26" s="340"/>
    </row>
    <row r="27" spans="2:17" s="527" customFormat="1" ht="13.5" x14ac:dyDescent="0.25">
      <c r="B27" s="518"/>
      <c r="C27" s="367"/>
      <c r="D27" s="587"/>
      <c r="E27" s="528"/>
      <c r="F27" s="493" t="s">
        <v>1023</v>
      </c>
      <c r="G27" s="529"/>
      <c r="H27" s="533"/>
      <c r="I27" s="534"/>
      <c r="J27" s="524"/>
      <c r="K27" s="524"/>
      <c r="L27" s="524"/>
      <c r="M27" s="524"/>
      <c r="N27" s="531"/>
      <c r="O27" s="531"/>
      <c r="P27" s="200"/>
      <c r="Q27" s="340"/>
    </row>
    <row r="28" spans="2:17" s="527" customFormat="1" ht="13.5" x14ac:dyDescent="0.25">
      <c r="B28" s="518"/>
      <c r="C28" s="2223"/>
      <c r="D28" s="2224"/>
      <c r="E28" s="528"/>
      <c r="F28" s="493" t="s">
        <v>1024</v>
      </c>
      <c r="G28" s="529"/>
      <c r="H28" s="533"/>
      <c r="I28" s="534"/>
      <c r="J28" s="524"/>
      <c r="K28" s="524"/>
      <c r="L28" s="524"/>
      <c r="M28" s="524"/>
      <c r="N28" s="531"/>
      <c r="O28" s="531"/>
      <c r="P28" s="200"/>
      <c r="Q28" s="340"/>
    </row>
    <row r="29" spans="2:17" s="527" customFormat="1" ht="13.5" x14ac:dyDescent="0.25">
      <c r="B29" s="518"/>
      <c r="C29" s="2223"/>
      <c r="D29" s="2224"/>
      <c r="E29" s="528"/>
      <c r="F29" s="493" t="s">
        <v>1025</v>
      </c>
      <c r="G29" s="529"/>
      <c r="H29" s="533"/>
      <c r="I29" s="534"/>
      <c r="J29" s="524"/>
      <c r="K29" s="524"/>
      <c r="L29" s="524"/>
      <c r="M29" s="524"/>
      <c r="N29" s="531"/>
      <c r="O29" s="531"/>
      <c r="P29" s="200"/>
      <c r="Q29" s="340"/>
    </row>
    <row r="30" spans="2:17" s="527" customFormat="1" ht="13.5" x14ac:dyDescent="0.25">
      <c r="B30" s="518"/>
      <c r="C30" s="2223"/>
      <c r="D30" s="2224"/>
      <c r="E30" s="528"/>
      <c r="F30" s="493" t="s">
        <v>1026</v>
      </c>
      <c r="G30" s="529"/>
      <c r="H30" s="533"/>
      <c r="I30" s="534"/>
      <c r="J30" s="524"/>
      <c r="K30" s="524"/>
      <c r="L30" s="524"/>
      <c r="M30" s="524"/>
      <c r="N30" s="531"/>
      <c r="O30" s="531"/>
      <c r="P30" s="200"/>
      <c r="Q30" s="340"/>
    </row>
    <row r="31" spans="2:17" s="527" customFormat="1" ht="13.5" x14ac:dyDescent="0.25">
      <c r="B31" s="518"/>
      <c r="C31" s="2223"/>
      <c r="D31" s="2224"/>
      <c r="E31" s="528"/>
      <c r="F31" s="493" t="s">
        <v>1027</v>
      </c>
      <c r="G31" s="529"/>
      <c r="H31" s="533"/>
      <c r="I31" s="534"/>
      <c r="J31" s="524"/>
      <c r="K31" s="524"/>
      <c r="L31" s="524"/>
      <c r="M31" s="524"/>
      <c r="N31" s="531"/>
      <c r="O31" s="531"/>
      <c r="P31" s="200"/>
      <c r="Q31" s="340"/>
    </row>
    <row r="32" spans="2:17" s="527" customFormat="1" ht="13.5" x14ac:dyDescent="0.25">
      <c r="B32" s="518"/>
      <c r="C32" s="22"/>
      <c r="D32" s="367"/>
      <c r="E32" s="528"/>
      <c r="F32" s="493" t="s">
        <v>1028</v>
      </c>
      <c r="G32" s="529"/>
      <c r="H32" s="533"/>
      <c r="I32" s="534"/>
      <c r="J32" s="524"/>
      <c r="K32" s="524"/>
      <c r="L32" s="524"/>
      <c r="M32" s="524"/>
      <c r="N32" s="531"/>
      <c r="O32" s="531"/>
      <c r="P32" s="200"/>
      <c r="Q32" s="340"/>
    </row>
    <row r="33" spans="2:17" s="527" customFormat="1" ht="13.5" x14ac:dyDescent="0.25">
      <c r="B33" s="518"/>
      <c r="C33" s="22"/>
      <c r="D33" s="367"/>
      <c r="E33" s="528" t="s">
        <v>302</v>
      </c>
      <c r="F33" s="493" t="s">
        <v>1029</v>
      </c>
      <c r="G33" s="529"/>
      <c r="H33" s="533"/>
      <c r="I33" s="534"/>
      <c r="J33" s="524"/>
      <c r="K33" s="524"/>
      <c r="L33" s="524"/>
      <c r="M33" s="524"/>
      <c r="N33" s="531"/>
      <c r="O33" s="531"/>
      <c r="P33" s="200"/>
      <c r="Q33" s="340"/>
    </row>
    <row r="34" spans="2:17" s="527" customFormat="1" ht="13.5" x14ac:dyDescent="0.25">
      <c r="B34" s="518"/>
      <c r="C34" s="22"/>
      <c r="D34" s="367"/>
      <c r="E34" s="528" t="s">
        <v>306</v>
      </c>
      <c r="F34" s="493" t="s">
        <v>1030</v>
      </c>
      <c r="G34" s="529"/>
      <c r="H34" s="533"/>
      <c r="I34" s="534"/>
      <c r="J34" s="524"/>
      <c r="K34" s="524"/>
      <c r="L34" s="524"/>
      <c r="M34" s="524"/>
      <c r="N34" s="531"/>
      <c r="O34" s="531"/>
      <c r="P34" s="200"/>
      <c r="Q34" s="340"/>
    </row>
    <row r="35" spans="2:17" s="527" customFormat="1" ht="13.5" x14ac:dyDescent="0.25">
      <c r="B35" s="518"/>
      <c r="D35" s="367"/>
      <c r="E35" s="528" t="s">
        <v>310</v>
      </c>
      <c r="F35" s="493" t="s">
        <v>1032</v>
      </c>
      <c r="G35" s="529"/>
      <c r="H35" s="533"/>
      <c r="I35" s="534"/>
      <c r="J35" s="524"/>
      <c r="K35" s="524"/>
      <c r="L35" s="524"/>
      <c r="M35" s="524"/>
      <c r="N35" s="531"/>
      <c r="O35" s="531"/>
      <c r="P35" s="200"/>
      <c r="Q35" s="340"/>
    </row>
    <row r="36" spans="2:17" s="527" customFormat="1" ht="13.5" x14ac:dyDescent="0.25">
      <c r="B36" s="518"/>
      <c r="D36" s="367"/>
      <c r="E36" s="528"/>
      <c r="F36" s="493" t="s">
        <v>1033</v>
      </c>
      <c r="G36" s="529"/>
      <c r="H36" s="533"/>
      <c r="I36" s="534"/>
      <c r="J36" s="524"/>
      <c r="K36" s="524"/>
      <c r="L36" s="524"/>
      <c r="M36" s="524"/>
      <c r="N36" s="531"/>
      <c r="O36" s="531"/>
      <c r="P36" s="200"/>
      <c r="Q36" s="340"/>
    </row>
    <row r="37" spans="2:17" s="527" customFormat="1" ht="13.5" x14ac:dyDescent="0.25">
      <c r="B37" s="518"/>
      <c r="D37" s="367"/>
      <c r="E37" s="528"/>
      <c r="F37" s="493" t="s">
        <v>1034</v>
      </c>
      <c r="G37" s="529"/>
      <c r="H37" s="533"/>
      <c r="I37" s="534"/>
      <c r="J37" s="524"/>
      <c r="K37" s="524"/>
      <c r="L37" s="524"/>
      <c r="M37" s="524"/>
      <c r="N37" s="531"/>
      <c r="O37" s="531"/>
      <c r="P37" s="200"/>
      <c r="Q37" s="340"/>
    </row>
    <row r="38" spans="2:17" s="527" customFormat="1" ht="13.5" x14ac:dyDescent="0.25">
      <c r="B38" s="518"/>
      <c r="C38" s="22"/>
      <c r="D38" s="367"/>
      <c r="E38" s="528" t="s">
        <v>1031</v>
      </c>
      <c r="F38" s="493" t="s">
        <v>1036</v>
      </c>
      <c r="G38" s="529"/>
      <c r="H38" s="533"/>
      <c r="I38" s="534"/>
      <c r="J38" s="524"/>
      <c r="K38" s="524"/>
      <c r="L38" s="524"/>
      <c r="M38" s="524"/>
      <c r="N38" s="531"/>
      <c r="O38" s="531"/>
      <c r="P38" s="200"/>
      <c r="Q38" s="340"/>
    </row>
    <row r="39" spans="2:17" s="527" customFormat="1" ht="13.5" x14ac:dyDescent="0.25">
      <c r="B39" s="518"/>
      <c r="C39" s="22"/>
      <c r="D39" s="367"/>
      <c r="E39" s="709" t="s">
        <v>1037</v>
      </c>
      <c r="F39" s="736" t="s">
        <v>1038</v>
      </c>
      <c r="G39" s="529"/>
      <c r="H39" s="533"/>
      <c r="I39" s="534"/>
      <c r="J39" s="524"/>
      <c r="K39" s="524"/>
      <c r="L39" s="524"/>
      <c r="M39" s="524"/>
      <c r="N39" s="531"/>
      <c r="O39" s="531"/>
      <c r="P39" s="200"/>
      <c r="Q39" s="340"/>
    </row>
    <row r="40" spans="2:17" s="527" customFormat="1" ht="13.5" x14ac:dyDescent="0.25">
      <c r="B40" s="518"/>
      <c r="C40" s="22"/>
      <c r="D40" s="367"/>
      <c r="E40" s="528" t="s">
        <v>1035</v>
      </c>
      <c r="F40" s="493" t="s">
        <v>1040</v>
      </c>
      <c r="G40" s="529"/>
      <c r="H40" s="533"/>
      <c r="I40" s="534"/>
      <c r="J40" s="524"/>
      <c r="K40" s="524"/>
      <c r="L40" s="524"/>
      <c r="M40" s="524"/>
      <c r="N40" s="531"/>
      <c r="O40" s="531"/>
      <c r="P40" s="200"/>
      <c r="Q40" s="340"/>
    </row>
    <row r="41" spans="2:17" s="527" customFormat="1" ht="13.5" x14ac:dyDescent="0.25">
      <c r="B41" s="518"/>
      <c r="C41" s="22"/>
      <c r="D41" s="367"/>
      <c r="E41" s="528"/>
      <c r="F41" s="493" t="s">
        <v>1041</v>
      </c>
      <c r="G41" s="529"/>
      <c r="H41" s="533"/>
      <c r="I41" s="534"/>
      <c r="J41" s="524"/>
      <c r="K41" s="524"/>
      <c r="L41" s="524"/>
      <c r="M41" s="524"/>
      <c r="N41" s="531"/>
      <c r="O41" s="531"/>
      <c r="P41" s="200"/>
      <c r="Q41" s="340"/>
    </row>
    <row r="42" spans="2:17" s="527" customFormat="1" ht="13.5" x14ac:dyDescent="0.25">
      <c r="B42" s="518"/>
      <c r="C42" s="22"/>
      <c r="D42" s="367"/>
      <c r="E42" s="528" t="s">
        <v>1039</v>
      </c>
      <c r="F42" s="493" t="s">
        <v>1043</v>
      </c>
      <c r="G42" s="529"/>
      <c r="H42" s="533"/>
      <c r="I42" s="534"/>
      <c r="J42" s="524"/>
      <c r="K42" s="524"/>
      <c r="L42" s="524"/>
      <c r="M42" s="524"/>
      <c r="N42" s="531"/>
      <c r="O42" s="531"/>
      <c r="P42" s="200"/>
      <c r="Q42" s="340"/>
    </row>
    <row r="43" spans="2:17" s="527" customFormat="1" ht="13.5" x14ac:dyDescent="0.25">
      <c r="B43" s="518"/>
      <c r="C43" s="22"/>
      <c r="D43" s="367"/>
      <c r="E43" s="627"/>
      <c r="G43" s="529"/>
      <c r="H43" s="533"/>
      <c r="I43" s="534"/>
      <c r="J43" s="524"/>
      <c r="K43" s="524"/>
      <c r="L43" s="524"/>
      <c r="M43" s="524"/>
      <c r="N43" s="531"/>
      <c r="O43" s="531"/>
      <c r="P43" s="200"/>
      <c r="Q43" s="340"/>
    </row>
    <row r="44" spans="2:17" s="527" customFormat="1" ht="13.5" x14ac:dyDescent="0.25">
      <c r="B44" s="518"/>
      <c r="C44" s="22"/>
      <c r="D44" s="367"/>
      <c r="E44" s="1832" t="s">
        <v>44</v>
      </c>
      <c r="F44" s="1833"/>
      <c r="G44" s="529"/>
      <c r="H44" s="533"/>
      <c r="I44" s="534"/>
      <c r="J44" s="524"/>
      <c r="K44" s="524"/>
      <c r="L44" s="524"/>
      <c r="M44" s="524"/>
      <c r="N44" s="531"/>
      <c r="O44" s="531"/>
      <c r="P44" s="200"/>
      <c r="Q44" s="340"/>
    </row>
    <row r="45" spans="2:17" s="527" customFormat="1" ht="13.5" x14ac:dyDescent="0.25">
      <c r="B45" s="518"/>
      <c r="C45" s="22"/>
      <c r="D45" s="367"/>
      <c r="E45" s="528" t="s">
        <v>46</v>
      </c>
      <c r="F45" s="493" t="s">
        <v>1044</v>
      </c>
      <c r="G45" s="529"/>
      <c r="H45" s="533"/>
      <c r="I45" s="534"/>
      <c r="J45" s="524"/>
      <c r="K45" s="524"/>
      <c r="L45" s="524"/>
      <c r="M45" s="524"/>
      <c r="N45" s="531"/>
      <c r="O45" s="531"/>
      <c r="P45" s="200"/>
      <c r="Q45" s="340"/>
    </row>
    <row r="46" spans="2:17" s="527" customFormat="1" ht="15" customHeight="1" x14ac:dyDescent="0.25">
      <c r="B46" s="518"/>
      <c r="C46" s="22"/>
      <c r="D46" s="367"/>
      <c r="E46" s="528"/>
      <c r="F46" s="493" t="s">
        <v>1045</v>
      </c>
      <c r="G46" s="529"/>
      <c r="H46" s="533"/>
      <c r="I46" s="534"/>
      <c r="J46" s="524"/>
      <c r="K46" s="524"/>
      <c r="L46" s="524"/>
      <c r="M46" s="524"/>
      <c r="N46" s="531"/>
      <c r="O46" s="531"/>
      <c r="P46" s="200"/>
      <c r="Q46" s="340"/>
    </row>
    <row r="47" spans="2:17" s="527" customFormat="1" ht="13.5" x14ac:dyDescent="0.25">
      <c r="B47" s="518"/>
      <c r="C47" s="22"/>
      <c r="D47" s="367"/>
      <c r="E47" s="528" t="s">
        <v>46</v>
      </c>
      <c r="F47" s="493" t="s">
        <v>1046</v>
      </c>
      <c r="G47" s="529"/>
      <c r="H47" s="533"/>
      <c r="I47" s="534"/>
      <c r="J47" s="524"/>
      <c r="K47" s="524"/>
      <c r="L47" s="524"/>
      <c r="M47" s="524"/>
      <c r="N47" s="531"/>
      <c r="O47" s="531"/>
      <c r="P47" s="200"/>
      <c r="Q47" s="340"/>
    </row>
    <row r="48" spans="2:17" s="527" customFormat="1" ht="13.5" x14ac:dyDescent="0.25">
      <c r="B48" s="518"/>
      <c r="C48" s="22"/>
      <c r="D48" s="367"/>
      <c r="E48" s="528"/>
      <c r="F48" s="493" t="s">
        <v>1047</v>
      </c>
      <c r="G48" s="529"/>
      <c r="H48" s="533"/>
      <c r="I48" s="534"/>
      <c r="J48" s="524"/>
      <c r="K48" s="524"/>
      <c r="L48" s="524"/>
      <c r="M48" s="524"/>
      <c r="N48" s="531"/>
      <c r="O48" s="531"/>
      <c r="P48" s="200"/>
      <c r="Q48" s="340"/>
    </row>
    <row r="49" spans="2:17" s="527" customFormat="1" ht="13.5" x14ac:dyDescent="0.25">
      <c r="B49" s="518"/>
      <c r="C49" s="22"/>
      <c r="D49" s="367"/>
      <c r="E49" s="528" t="s">
        <v>46</v>
      </c>
      <c r="F49" s="493" t="s">
        <v>1048</v>
      </c>
      <c r="G49" s="529"/>
      <c r="H49" s="533"/>
      <c r="I49" s="534"/>
      <c r="J49" s="524"/>
      <c r="K49" s="524"/>
      <c r="L49" s="524"/>
      <c r="M49" s="524"/>
      <c r="N49" s="531"/>
      <c r="O49" s="531"/>
      <c r="P49" s="200"/>
      <c r="Q49" s="340"/>
    </row>
    <row r="50" spans="2:17" s="527" customFormat="1" ht="13.5" x14ac:dyDescent="0.25">
      <c r="B50" s="518"/>
      <c r="C50" s="22"/>
      <c r="D50" s="367"/>
      <c r="E50" s="528"/>
      <c r="F50" s="493" t="s">
        <v>1049</v>
      </c>
      <c r="G50" s="529"/>
      <c r="H50" s="533"/>
      <c r="I50" s="534"/>
      <c r="J50" s="524"/>
      <c r="K50" s="524"/>
      <c r="L50" s="524"/>
      <c r="M50" s="524"/>
      <c r="N50" s="531"/>
      <c r="O50" s="531"/>
      <c r="P50" s="200"/>
      <c r="Q50" s="340"/>
    </row>
    <row r="51" spans="2:17" s="527" customFormat="1" ht="13.5" x14ac:dyDescent="0.25">
      <c r="B51" s="518"/>
      <c r="C51" s="22"/>
      <c r="D51" s="367"/>
      <c r="E51" s="528" t="s">
        <v>46</v>
      </c>
      <c r="F51" s="493" t="s">
        <v>1865</v>
      </c>
      <c r="G51" s="529"/>
      <c r="H51" s="533"/>
      <c r="I51" s="534"/>
      <c r="J51" s="524"/>
      <c r="K51" s="524"/>
      <c r="L51" s="524"/>
      <c r="M51" s="524"/>
      <c r="N51" s="531"/>
      <c r="O51" s="531"/>
      <c r="P51" s="200"/>
      <c r="Q51" s="340"/>
    </row>
    <row r="52" spans="2:17" s="527" customFormat="1" ht="13.5" x14ac:dyDescent="0.25">
      <c r="B52" s="539"/>
      <c r="C52" s="368"/>
      <c r="D52" s="540"/>
      <c r="E52" s="541"/>
      <c r="F52" s="495"/>
      <c r="G52" s="542"/>
      <c r="H52" s="566"/>
      <c r="I52" s="567"/>
      <c r="J52" s="545"/>
      <c r="K52" s="545"/>
      <c r="L52" s="545"/>
      <c r="M52" s="545"/>
      <c r="N52" s="546"/>
      <c r="O52" s="546"/>
      <c r="P52" s="316"/>
      <c r="Q52" s="353"/>
    </row>
    <row r="53" spans="2:17" s="527" customFormat="1" ht="13.5" x14ac:dyDescent="0.25">
      <c r="B53" s="518" t="s">
        <v>1904</v>
      </c>
      <c r="C53" s="492" t="s">
        <v>1005</v>
      </c>
      <c r="D53" s="519"/>
      <c r="E53" s="709" t="s">
        <v>1006</v>
      </c>
      <c r="F53" s="490" t="s">
        <v>1007</v>
      </c>
      <c r="G53" s="522"/>
      <c r="H53" s="493" t="s">
        <v>28</v>
      </c>
      <c r="I53" s="493" t="s">
        <v>28</v>
      </c>
      <c r="J53" s="734" t="s">
        <v>30</v>
      </c>
      <c r="K53" s="196" t="s">
        <v>29</v>
      </c>
      <c r="L53" s="734" t="s">
        <v>30</v>
      </c>
      <c r="M53" s="524">
        <v>20</v>
      </c>
      <c r="N53" s="187" t="s">
        <v>53</v>
      </c>
      <c r="O53" s="659" t="s">
        <v>32</v>
      </c>
      <c r="P53" s="187" t="s">
        <v>32</v>
      </c>
      <c r="Q53" s="187" t="s">
        <v>316</v>
      </c>
    </row>
    <row r="54" spans="2:17" s="527" customFormat="1" ht="13.5" x14ac:dyDescent="0.25">
      <c r="B54" s="518"/>
      <c r="C54" s="492" t="s">
        <v>962</v>
      </c>
      <c r="D54" s="519"/>
      <c r="E54" s="528"/>
      <c r="F54" s="490" t="s">
        <v>1008</v>
      </c>
      <c r="G54" s="529"/>
      <c r="H54" s="533"/>
      <c r="I54" s="534"/>
      <c r="J54" s="524"/>
      <c r="K54" s="524"/>
      <c r="L54" s="524"/>
      <c r="M54" s="529"/>
      <c r="N54" s="199" t="s">
        <v>59</v>
      </c>
      <c r="O54" s="248" t="s">
        <v>2232</v>
      </c>
      <c r="P54" s="248" t="s">
        <v>2232</v>
      </c>
      <c r="Q54" s="774" t="s">
        <v>2234</v>
      </c>
    </row>
    <row r="55" spans="2:17" s="527" customFormat="1" ht="13.5" x14ac:dyDescent="0.25">
      <c r="B55" s="518"/>
      <c r="C55" s="601"/>
      <c r="D55" s="367"/>
      <c r="E55" s="528" t="s">
        <v>27</v>
      </c>
      <c r="F55" s="735" t="s">
        <v>1009</v>
      </c>
      <c r="G55" s="529"/>
      <c r="H55" s="533"/>
      <c r="I55" s="534"/>
      <c r="J55" s="524"/>
      <c r="K55" s="529"/>
      <c r="L55" s="524"/>
      <c r="M55" s="524"/>
      <c r="N55" s="205" t="s">
        <v>2221</v>
      </c>
      <c r="O55" s="196" t="s">
        <v>2233</v>
      </c>
      <c r="P55" s="196" t="s">
        <v>2233</v>
      </c>
      <c r="Q55" s="783" t="s">
        <v>2235</v>
      </c>
    </row>
    <row r="56" spans="2:17" s="527" customFormat="1" ht="13.5" x14ac:dyDescent="0.25">
      <c r="B56" s="518"/>
      <c r="C56" s="1926"/>
      <c r="D56" s="367"/>
      <c r="E56" s="589" t="s">
        <v>33</v>
      </c>
      <c r="F56" s="493" t="s">
        <v>1706</v>
      </c>
      <c r="G56" s="529"/>
      <c r="H56" s="533"/>
      <c r="I56" s="534"/>
      <c r="J56" s="524"/>
      <c r="K56" s="537"/>
      <c r="L56" s="524"/>
      <c r="M56" s="524"/>
      <c r="N56" s="785" t="s">
        <v>2222</v>
      </c>
      <c r="O56" s="783"/>
      <c r="P56" s="783"/>
      <c r="Q56" s="211"/>
    </row>
    <row r="57" spans="2:17" s="527" customFormat="1" ht="13.5" x14ac:dyDescent="0.25">
      <c r="B57" s="518"/>
      <c r="C57" s="1926" t="s">
        <v>37</v>
      </c>
      <c r="D57" s="367"/>
      <c r="E57" s="589"/>
      <c r="F57" s="493" t="s">
        <v>1699</v>
      </c>
      <c r="G57" s="529"/>
      <c r="H57" s="533"/>
      <c r="I57" s="534"/>
      <c r="J57" s="524"/>
      <c r="K57" s="537"/>
      <c r="L57" s="524"/>
      <c r="M57" s="524"/>
      <c r="N57" s="538"/>
      <c r="O57" s="531"/>
      <c r="P57" s="211"/>
      <c r="Q57" s="197"/>
    </row>
    <row r="58" spans="2:17" s="527" customFormat="1" ht="13.5" x14ac:dyDescent="0.25">
      <c r="B58" s="518"/>
      <c r="C58" s="22" t="s">
        <v>2040</v>
      </c>
      <c r="D58" s="367"/>
      <c r="E58" s="589" t="s">
        <v>36</v>
      </c>
      <c r="F58" s="493" t="s">
        <v>1848</v>
      </c>
      <c r="G58" s="529"/>
      <c r="H58" s="533"/>
      <c r="I58" s="534"/>
      <c r="J58" s="524"/>
      <c r="K58" s="524"/>
      <c r="L58" s="524"/>
      <c r="M58" s="524"/>
      <c r="N58" s="531"/>
      <c r="O58" s="531"/>
      <c r="P58" s="197"/>
      <c r="Q58" s="211" t="s">
        <v>319</v>
      </c>
    </row>
    <row r="59" spans="2:17" s="527" customFormat="1" ht="13.5" x14ac:dyDescent="0.25">
      <c r="B59" s="518"/>
      <c r="C59" s="22" t="s">
        <v>2041</v>
      </c>
      <c r="D59" s="367"/>
      <c r="E59" s="528" t="s">
        <v>39</v>
      </c>
      <c r="F59" s="493" t="s">
        <v>1011</v>
      </c>
      <c r="G59" s="529"/>
      <c r="H59" s="533"/>
      <c r="I59" s="534"/>
      <c r="J59" s="524"/>
      <c r="K59" s="524"/>
      <c r="L59" s="524"/>
      <c r="M59" s="524"/>
      <c r="N59" s="531"/>
      <c r="O59" s="531"/>
      <c r="P59" s="200"/>
      <c r="Q59" s="197" t="s">
        <v>243</v>
      </c>
    </row>
    <row r="60" spans="2:17" s="527" customFormat="1" ht="13.5" x14ac:dyDescent="0.25">
      <c r="B60" s="518"/>
      <c r="C60" s="22" t="s">
        <v>2054</v>
      </c>
      <c r="D60" s="367"/>
      <c r="E60" s="528"/>
      <c r="F60" s="493" t="s">
        <v>1012</v>
      </c>
      <c r="G60" s="529"/>
      <c r="H60" s="533"/>
      <c r="I60" s="534"/>
      <c r="J60" s="524"/>
      <c r="K60" s="524"/>
      <c r="L60" s="524"/>
      <c r="M60" s="524"/>
      <c r="N60" s="531"/>
      <c r="O60" s="531"/>
      <c r="P60" s="211"/>
      <c r="Q60" s="200" t="s">
        <v>42</v>
      </c>
    </row>
    <row r="61" spans="2:17" s="527" customFormat="1" ht="13.5" x14ac:dyDescent="0.25">
      <c r="B61" s="518"/>
      <c r="C61" s="22" t="s">
        <v>2055</v>
      </c>
      <c r="D61" s="367"/>
      <c r="E61" s="528"/>
      <c r="F61" s="490" t="s">
        <v>1013</v>
      </c>
      <c r="G61" s="529"/>
      <c r="H61" s="533"/>
      <c r="I61" s="534"/>
      <c r="J61" s="524"/>
      <c r="K61" s="524"/>
      <c r="L61" s="524"/>
      <c r="M61" s="524"/>
      <c r="N61" s="531"/>
      <c r="O61" s="531"/>
      <c r="P61" s="197"/>
      <c r="Q61" s="211"/>
    </row>
    <row r="62" spans="2:17" s="527" customFormat="1" ht="13.5" x14ac:dyDescent="0.25">
      <c r="B62" s="518"/>
      <c r="C62" s="22" t="s">
        <v>2056</v>
      </c>
      <c r="D62" s="367"/>
      <c r="E62" s="528" t="s">
        <v>141</v>
      </c>
      <c r="F62" s="493" t="s">
        <v>1014</v>
      </c>
      <c r="G62" s="529"/>
      <c r="H62" s="533"/>
      <c r="I62" s="534"/>
      <c r="J62" s="524"/>
      <c r="K62" s="524"/>
      <c r="L62" s="524"/>
      <c r="M62" s="524"/>
      <c r="N62" s="531"/>
      <c r="O62" s="531"/>
      <c r="P62" s="200"/>
      <c r="Q62" s="211" t="s">
        <v>319</v>
      </c>
    </row>
    <row r="63" spans="2:17" s="527" customFormat="1" ht="13.5" x14ac:dyDescent="0.25">
      <c r="B63" s="518"/>
      <c r="C63" s="22"/>
      <c r="D63" s="367"/>
      <c r="E63" s="528" t="s">
        <v>283</v>
      </c>
      <c r="F63" s="493" t="s">
        <v>1015</v>
      </c>
      <c r="G63" s="529"/>
      <c r="H63" s="533"/>
      <c r="I63" s="534"/>
      <c r="J63" s="524"/>
      <c r="K63" s="524"/>
      <c r="L63" s="524"/>
      <c r="M63" s="524"/>
      <c r="N63" s="531"/>
      <c r="O63" s="531"/>
      <c r="P63" s="200"/>
      <c r="Q63" s="197" t="s">
        <v>321</v>
      </c>
    </row>
    <row r="64" spans="2:17" s="527" customFormat="1" ht="13.5" x14ac:dyDescent="0.25">
      <c r="B64" s="518"/>
      <c r="C64" s="22"/>
      <c r="D64" s="367"/>
      <c r="E64" s="528" t="s">
        <v>210</v>
      </c>
      <c r="F64" s="493" t="s">
        <v>1016</v>
      </c>
      <c r="G64" s="529"/>
      <c r="H64" s="533"/>
      <c r="I64" s="534"/>
      <c r="J64" s="524"/>
      <c r="K64" s="524"/>
      <c r="L64" s="524"/>
      <c r="M64" s="524"/>
      <c r="N64" s="531"/>
      <c r="O64" s="531"/>
      <c r="P64" s="200"/>
      <c r="Q64" s="200" t="s">
        <v>322</v>
      </c>
    </row>
    <row r="65" spans="2:18" s="527" customFormat="1" ht="13.5" x14ac:dyDescent="0.25">
      <c r="B65" s="518"/>
      <c r="C65" s="22"/>
      <c r="D65" s="367"/>
      <c r="E65" s="528" t="s">
        <v>214</v>
      </c>
      <c r="F65" s="22" t="s">
        <v>1017</v>
      </c>
      <c r="G65" s="529"/>
      <c r="H65" s="533"/>
      <c r="I65" s="534"/>
      <c r="J65" s="524"/>
      <c r="K65" s="524"/>
      <c r="L65" s="524"/>
      <c r="M65" s="524"/>
      <c r="N65" s="531"/>
      <c r="O65" s="531"/>
      <c r="P65" s="200"/>
      <c r="Q65" s="340"/>
    </row>
    <row r="66" spans="2:18" s="527" customFormat="1" ht="13.5" x14ac:dyDescent="0.25">
      <c r="B66" s="539"/>
      <c r="C66" s="540"/>
      <c r="D66" s="297"/>
      <c r="E66" s="541"/>
      <c r="F66" s="495" t="s">
        <v>1018</v>
      </c>
      <c r="G66" s="542"/>
      <c r="H66" s="543"/>
      <c r="I66" s="544"/>
      <c r="J66" s="545"/>
      <c r="K66" s="545"/>
      <c r="L66" s="545"/>
      <c r="M66" s="545"/>
      <c r="N66" s="546"/>
      <c r="O66" s="546"/>
      <c r="P66" s="316"/>
      <c r="Q66" s="353"/>
    </row>
    <row r="67" spans="2:18" s="527" customFormat="1" ht="13.5" x14ac:dyDescent="0.25">
      <c r="B67" s="518"/>
      <c r="C67" s="492"/>
      <c r="D67" s="367"/>
      <c r="E67" s="528"/>
      <c r="F67" s="22" t="s">
        <v>1020</v>
      </c>
      <c r="G67" s="556"/>
      <c r="H67" s="1838"/>
      <c r="I67" s="1839"/>
      <c r="J67" s="520"/>
      <c r="K67" s="520"/>
      <c r="L67" s="520"/>
      <c r="M67" s="520"/>
      <c r="N67" s="640"/>
      <c r="O67" s="520"/>
      <c r="P67" s="1840"/>
      <c r="Q67" s="320"/>
      <c r="R67" s="627"/>
    </row>
    <row r="68" spans="2:18" s="527" customFormat="1" ht="13.5" x14ac:dyDescent="0.25">
      <c r="B68" s="518"/>
      <c r="C68" s="22"/>
      <c r="D68" s="367"/>
      <c r="E68" s="528"/>
      <c r="F68" s="493" t="s">
        <v>1021</v>
      </c>
      <c r="G68" s="529"/>
      <c r="H68" s="533"/>
      <c r="I68" s="534"/>
      <c r="J68" s="524"/>
      <c r="K68" s="524"/>
      <c r="L68" s="524"/>
      <c r="M68" s="524"/>
      <c r="N68" s="531"/>
      <c r="O68" s="531"/>
      <c r="P68" s="200"/>
      <c r="Q68" s="200"/>
    </row>
    <row r="69" spans="2:18" s="527" customFormat="1" ht="13.5" x14ac:dyDescent="0.25">
      <c r="B69" s="518"/>
      <c r="C69" s="22"/>
      <c r="D69" s="367"/>
      <c r="E69" s="528"/>
      <c r="F69" s="493" t="s">
        <v>1022</v>
      </c>
      <c r="G69" s="529"/>
      <c r="H69" s="533"/>
      <c r="I69" s="534"/>
      <c r="J69" s="524"/>
      <c r="K69" s="524"/>
      <c r="L69" s="524"/>
      <c r="M69" s="524"/>
      <c r="N69" s="531"/>
      <c r="O69" s="531"/>
      <c r="P69" s="200"/>
      <c r="Q69" s="200"/>
    </row>
    <row r="70" spans="2:18" s="527" customFormat="1" ht="13.5" x14ac:dyDescent="0.25">
      <c r="B70" s="518"/>
      <c r="C70" s="22" t="s">
        <v>1019</v>
      </c>
      <c r="D70" s="367"/>
      <c r="E70" s="528"/>
      <c r="F70" s="493" t="s">
        <v>1023</v>
      </c>
      <c r="G70" s="529"/>
      <c r="H70" s="533"/>
      <c r="I70" s="534"/>
      <c r="J70" s="524"/>
      <c r="K70" s="524"/>
      <c r="L70" s="524"/>
      <c r="M70" s="524"/>
      <c r="N70" s="531"/>
      <c r="O70" s="531"/>
      <c r="P70" s="200"/>
      <c r="Q70" s="200"/>
    </row>
    <row r="71" spans="2:18" s="527" customFormat="1" ht="13.5" x14ac:dyDescent="0.25">
      <c r="B71" s="518"/>
      <c r="C71" s="22"/>
      <c r="D71" s="367"/>
      <c r="E71" s="528"/>
      <c r="F71" s="493" t="s">
        <v>1024</v>
      </c>
      <c r="G71" s="529"/>
      <c r="H71" s="533"/>
      <c r="I71" s="534"/>
      <c r="J71" s="524"/>
      <c r="K71" s="524"/>
      <c r="L71" s="524"/>
      <c r="M71" s="524"/>
      <c r="N71" s="531"/>
      <c r="O71" s="531"/>
      <c r="P71" s="200"/>
      <c r="Q71" s="200"/>
    </row>
    <row r="72" spans="2:18" s="527" customFormat="1" ht="13.5" x14ac:dyDescent="0.25">
      <c r="B72" s="518"/>
      <c r="C72" s="22"/>
      <c r="D72" s="367"/>
      <c r="E72" s="528"/>
      <c r="F72" s="493" t="s">
        <v>1025</v>
      </c>
      <c r="G72" s="529"/>
      <c r="H72" s="533"/>
      <c r="I72" s="534"/>
      <c r="J72" s="524"/>
      <c r="K72" s="524"/>
      <c r="L72" s="524"/>
      <c r="M72" s="524"/>
      <c r="N72" s="531"/>
      <c r="O72" s="531"/>
      <c r="P72" s="200"/>
      <c r="Q72" s="200"/>
    </row>
    <row r="73" spans="2:18" s="527" customFormat="1" ht="13.5" x14ac:dyDescent="0.25">
      <c r="B73" s="518"/>
      <c r="C73" s="22"/>
      <c r="D73" s="367"/>
      <c r="E73" s="528"/>
      <c r="F73" s="493" t="s">
        <v>1026</v>
      </c>
      <c r="G73" s="529"/>
      <c r="H73" s="533"/>
      <c r="I73" s="534"/>
      <c r="J73" s="524"/>
      <c r="K73" s="524"/>
      <c r="L73" s="524"/>
      <c r="M73" s="524"/>
      <c r="N73" s="531"/>
      <c r="O73" s="531"/>
      <c r="P73" s="200"/>
      <c r="Q73" s="200"/>
    </row>
    <row r="74" spans="2:18" s="527" customFormat="1" ht="13.5" x14ac:dyDescent="0.25">
      <c r="B74" s="518"/>
      <c r="C74" s="22"/>
      <c r="D74" s="367"/>
      <c r="E74" s="528"/>
      <c r="F74" s="493" t="s">
        <v>1027</v>
      </c>
      <c r="G74" s="529"/>
      <c r="H74" s="533"/>
      <c r="I74" s="534"/>
      <c r="J74" s="524"/>
      <c r="K74" s="524"/>
      <c r="L74" s="524"/>
      <c r="M74" s="524"/>
      <c r="N74" s="531"/>
      <c r="O74" s="531"/>
      <c r="P74" s="200"/>
      <c r="Q74" s="200"/>
    </row>
    <row r="75" spans="2:18" s="527" customFormat="1" ht="13.5" x14ac:dyDescent="0.25">
      <c r="B75" s="518"/>
      <c r="C75" s="22"/>
      <c r="D75" s="367"/>
      <c r="E75" s="528"/>
      <c r="F75" s="493" t="s">
        <v>1028</v>
      </c>
      <c r="G75" s="529"/>
      <c r="H75" s="533"/>
      <c r="I75" s="534"/>
      <c r="J75" s="524"/>
      <c r="K75" s="524"/>
      <c r="L75" s="524"/>
      <c r="M75" s="524"/>
      <c r="N75" s="531"/>
      <c r="O75" s="531"/>
      <c r="P75" s="200"/>
      <c r="Q75" s="200"/>
    </row>
    <row r="76" spans="2:18" s="527" customFormat="1" ht="13.5" x14ac:dyDescent="0.25">
      <c r="B76" s="518"/>
      <c r="C76" s="22"/>
      <c r="D76" s="367"/>
      <c r="E76" s="528" t="s">
        <v>302</v>
      </c>
      <c r="F76" s="493" t="s">
        <v>1029</v>
      </c>
      <c r="G76" s="529"/>
      <c r="H76" s="533"/>
      <c r="I76" s="534"/>
      <c r="J76" s="524"/>
      <c r="K76" s="524"/>
      <c r="L76" s="524"/>
      <c r="M76" s="524"/>
      <c r="N76" s="531"/>
      <c r="O76" s="531"/>
      <c r="P76" s="200"/>
      <c r="Q76" s="200"/>
    </row>
    <row r="77" spans="2:18" s="527" customFormat="1" ht="13.5" x14ac:dyDescent="0.25">
      <c r="B77" s="518"/>
      <c r="D77" s="367"/>
      <c r="E77" s="528" t="s">
        <v>306</v>
      </c>
      <c r="F77" s="493" t="s">
        <v>1030</v>
      </c>
      <c r="G77" s="529"/>
      <c r="H77" s="533"/>
      <c r="I77" s="534"/>
      <c r="J77" s="524"/>
      <c r="K77" s="524"/>
      <c r="L77" s="524"/>
      <c r="M77" s="524"/>
      <c r="N77" s="531"/>
      <c r="O77" s="531"/>
      <c r="P77" s="200"/>
      <c r="Q77" s="200"/>
    </row>
    <row r="78" spans="2:18" s="527" customFormat="1" ht="13.5" x14ac:dyDescent="0.25">
      <c r="B78" s="518"/>
      <c r="D78" s="367"/>
      <c r="E78" s="528" t="s">
        <v>310</v>
      </c>
      <c r="F78" s="493" t="s">
        <v>1032</v>
      </c>
      <c r="G78" s="529"/>
      <c r="H78" s="533"/>
      <c r="I78" s="534"/>
      <c r="J78" s="524"/>
      <c r="K78" s="524"/>
      <c r="L78" s="524"/>
      <c r="M78" s="524"/>
      <c r="N78" s="531"/>
      <c r="O78" s="531"/>
      <c r="P78" s="200"/>
      <c r="Q78" s="200"/>
    </row>
    <row r="79" spans="2:18" s="527" customFormat="1" ht="13.5" x14ac:dyDescent="0.25">
      <c r="B79" s="518"/>
      <c r="D79" s="367"/>
      <c r="E79" s="528"/>
      <c r="F79" s="493" t="s">
        <v>1033</v>
      </c>
      <c r="G79" s="529"/>
      <c r="H79" s="533"/>
      <c r="I79" s="534"/>
      <c r="J79" s="524"/>
      <c r="K79" s="524"/>
      <c r="L79" s="524"/>
      <c r="M79" s="524"/>
      <c r="N79" s="531"/>
      <c r="O79" s="531"/>
      <c r="P79" s="200"/>
      <c r="Q79" s="200"/>
    </row>
    <row r="80" spans="2:18" s="527" customFormat="1" ht="13.5" x14ac:dyDescent="0.25">
      <c r="B80" s="518"/>
      <c r="C80" s="22"/>
      <c r="D80" s="367"/>
      <c r="E80" s="528"/>
      <c r="F80" s="493" t="s">
        <v>1034</v>
      </c>
      <c r="G80" s="529"/>
      <c r="H80" s="533"/>
      <c r="I80" s="534"/>
      <c r="J80" s="524"/>
      <c r="K80" s="524"/>
      <c r="L80" s="524"/>
      <c r="M80" s="524"/>
      <c r="N80" s="531"/>
      <c r="O80" s="531"/>
      <c r="P80" s="200"/>
      <c r="Q80" s="200"/>
    </row>
    <row r="81" spans="2:18" s="527" customFormat="1" ht="13.5" x14ac:dyDescent="0.25">
      <c r="B81" s="518"/>
      <c r="C81" s="22"/>
      <c r="D81" s="367"/>
      <c r="E81" s="528" t="s">
        <v>1031</v>
      </c>
      <c r="F81" s="22" t="s">
        <v>1036</v>
      </c>
      <c r="G81" s="529"/>
      <c r="H81" s="533"/>
      <c r="I81" s="534"/>
      <c r="J81" s="524"/>
      <c r="K81" s="524"/>
      <c r="L81" s="524"/>
      <c r="M81" s="524"/>
      <c r="N81" s="531"/>
      <c r="O81" s="531"/>
      <c r="P81" s="200"/>
      <c r="Q81" s="200"/>
    </row>
    <row r="82" spans="2:18" s="527" customFormat="1" ht="13.5" x14ac:dyDescent="0.25">
      <c r="B82" s="518"/>
      <c r="C82" s="22"/>
      <c r="D82" s="367"/>
      <c r="E82" s="709" t="s">
        <v>1037</v>
      </c>
      <c r="F82" s="736" t="s">
        <v>1038</v>
      </c>
      <c r="G82" s="529"/>
      <c r="H82" s="533"/>
      <c r="I82" s="534"/>
      <c r="J82" s="524"/>
      <c r="K82" s="524"/>
      <c r="L82" s="524"/>
      <c r="M82" s="524"/>
      <c r="N82" s="531"/>
      <c r="O82" s="531"/>
      <c r="P82" s="200"/>
      <c r="Q82" s="200"/>
    </row>
    <row r="83" spans="2:18" s="527" customFormat="1" ht="13.5" x14ac:dyDescent="0.25">
      <c r="B83" s="518"/>
      <c r="C83" s="22"/>
      <c r="D83" s="367"/>
      <c r="E83" s="528" t="s">
        <v>1035</v>
      </c>
      <c r="F83" s="493" t="s">
        <v>1040</v>
      </c>
      <c r="G83" s="258"/>
      <c r="H83" s="1820"/>
      <c r="I83" s="606"/>
      <c r="J83" s="528"/>
      <c r="K83" s="528"/>
      <c r="L83" s="528"/>
      <c r="M83" s="528"/>
      <c r="N83" s="528"/>
      <c r="O83" s="528"/>
      <c r="P83" s="222"/>
      <c r="Q83" s="200"/>
      <c r="R83" s="627"/>
    </row>
    <row r="84" spans="2:18" s="527" customFormat="1" ht="13.5" x14ac:dyDescent="0.25">
      <c r="B84" s="518"/>
      <c r="C84" s="22"/>
      <c r="D84" s="367"/>
      <c r="E84" s="528"/>
      <c r="F84" s="493" t="s">
        <v>1041</v>
      </c>
      <c r="G84" s="529"/>
      <c r="H84" s="533"/>
      <c r="I84" s="534"/>
      <c r="J84" s="524"/>
      <c r="K84" s="524"/>
      <c r="L84" s="524"/>
      <c r="M84" s="524"/>
      <c r="N84" s="531"/>
      <c r="O84" s="531"/>
      <c r="P84" s="200"/>
      <c r="Q84" s="200"/>
    </row>
    <row r="85" spans="2:18" s="527" customFormat="1" ht="13.5" x14ac:dyDescent="0.25">
      <c r="B85" s="518"/>
      <c r="C85" s="22"/>
      <c r="D85" s="367"/>
      <c r="E85" s="528" t="s">
        <v>1039</v>
      </c>
      <c r="F85" s="493" t="s">
        <v>1043</v>
      </c>
      <c r="G85" s="529"/>
      <c r="H85" s="533"/>
      <c r="I85" s="534"/>
      <c r="J85" s="524"/>
      <c r="K85" s="524"/>
      <c r="L85" s="524"/>
      <c r="M85" s="524"/>
      <c r="N85" s="531"/>
      <c r="O85" s="531"/>
      <c r="P85" s="200"/>
      <c r="Q85" s="200"/>
    </row>
    <row r="86" spans="2:18" s="527" customFormat="1" ht="13.5" x14ac:dyDescent="0.25">
      <c r="B86" s="518"/>
      <c r="C86" s="22"/>
      <c r="D86" s="367"/>
      <c r="E86" s="528"/>
      <c r="F86" s="493"/>
      <c r="G86" s="529"/>
      <c r="H86" s="533"/>
      <c r="I86" s="534"/>
      <c r="J86" s="524"/>
      <c r="K86" s="524"/>
      <c r="L86" s="524"/>
      <c r="M86" s="524"/>
      <c r="N86" s="531"/>
      <c r="O86" s="531"/>
      <c r="P86" s="200"/>
      <c r="Q86" s="200"/>
    </row>
    <row r="87" spans="2:18" s="527" customFormat="1" ht="13.5" x14ac:dyDescent="0.25">
      <c r="B87" s="518"/>
      <c r="C87" s="22"/>
      <c r="D87" s="367"/>
      <c r="E87" s="1832" t="s">
        <v>44</v>
      </c>
      <c r="F87" s="1833"/>
      <c r="G87" s="529"/>
      <c r="H87" s="533"/>
      <c r="I87" s="534"/>
      <c r="J87" s="524"/>
      <c r="K87" s="524"/>
      <c r="L87" s="524"/>
      <c r="M87" s="524"/>
      <c r="N87" s="531"/>
      <c r="O87" s="531"/>
      <c r="P87" s="200"/>
      <c r="Q87" s="200"/>
    </row>
    <row r="88" spans="2:18" s="527" customFormat="1" ht="13.5" x14ac:dyDescent="0.25">
      <c r="B88" s="518"/>
      <c r="C88" s="22"/>
      <c r="D88" s="367"/>
      <c r="E88" s="528" t="s">
        <v>46</v>
      </c>
      <c r="F88" s="493" t="s">
        <v>1044</v>
      </c>
      <c r="G88" s="529"/>
      <c r="H88" s="533"/>
      <c r="I88" s="534"/>
      <c r="J88" s="524"/>
      <c r="K88" s="524"/>
      <c r="L88" s="524"/>
      <c r="M88" s="524"/>
      <c r="N88" s="531"/>
      <c r="O88" s="531"/>
      <c r="P88" s="200"/>
      <c r="Q88" s="200"/>
    </row>
    <row r="89" spans="2:18" s="527" customFormat="1" ht="13.5" x14ac:dyDescent="0.25">
      <c r="B89" s="518"/>
      <c r="C89" s="22"/>
      <c r="D89" s="367"/>
      <c r="E89" s="528"/>
      <c r="F89" s="493" t="s">
        <v>1045</v>
      </c>
      <c r="G89" s="529"/>
      <c r="H89" s="533"/>
      <c r="I89" s="534"/>
      <c r="J89" s="524"/>
      <c r="K89" s="524"/>
      <c r="L89" s="524"/>
      <c r="M89" s="524"/>
      <c r="N89" s="531"/>
      <c r="O89" s="531"/>
      <c r="P89" s="200"/>
      <c r="Q89" s="200"/>
    </row>
    <row r="90" spans="2:18" s="527" customFormat="1" ht="13.5" x14ac:dyDescent="0.25">
      <c r="B90" s="518"/>
      <c r="C90" s="22"/>
      <c r="D90" s="367"/>
      <c r="E90" s="528" t="s">
        <v>46</v>
      </c>
      <c r="F90" s="493" t="s">
        <v>1046</v>
      </c>
      <c r="G90" s="529"/>
      <c r="H90" s="533"/>
      <c r="I90" s="534"/>
      <c r="J90" s="524"/>
      <c r="K90" s="524"/>
      <c r="L90" s="524"/>
      <c r="M90" s="524"/>
      <c r="N90" s="531"/>
      <c r="O90" s="531"/>
      <c r="P90" s="200"/>
      <c r="Q90" s="200"/>
    </row>
    <row r="91" spans="2:18" s="527" customFormat="1" ht="13.5" x14ac:dyDescent="0.25">
      <c r="B91" s="518"/>
      <c r="C91" s="22"/>
      <c r="D91" s="367"/>
      <c r="E91" s="528"/>
      <c r="F91" s="493" t="s">
        <v>1047</v>
      </c>
      <c r="G91" s="529"/>
      <c r="H91" s="533"/>
      <c r="I91" s="534"/>
      <c r="J91" s="524"/>
      <c r="K91" s="524"/>
      <c r="L91" s="524"/>
      <c r="M91" s="524"/>
      <c r="N91" s="531"/>
      <c r="O91" s="531"/>
      <c r="P91" s="200"/>
      <c r="Q91" s="200"/>
    </row>
    <row r="92" spans="2:18" s="527" customFormat="1" ht="13.5" x14ac:dyDescent="0.25">
      <c r="B92" s="518"/>
      <c r="C92" s="22"/>
      <c r="D92" s="367"/>
      <c r="E92" s="528" t="s">
        <v>46</v>
      </c>
      <c r="F92" s="493" t="s">
        <v>1048</v>
      </c>
      <c r="G92" s="529"/>
      <c r="H92" s="533"/>
      <c r="I92" s="534"/>
      <c r="J92" s="524"/>
      <c r="K92" s="524"/>
      <c r="L92" s="524"/>
      <c r="M92" s="524"/>
      <c r="N92" s="531"/>
      <c r="O92" s="531"/>
      <c r="P92" s="200"/>
      <c r="Q92" s="200"/>
    </row>
    <row r="93" spans="2:18" s="527" customFormat="1" ht="13.5" x14ac:dyDescent="0.25">
      <c r="B93" s="518"/>
      <c r="C93" s="22"/>
      <c r="D93" s="367"/>
      <c r="E93" s="528"/>
      <c r="F93" s="493" t="s">
        <v>1049</v>
      </c>
      <c r="G93" s="529"/>
      <c r="H93" s="533"/>
      <c r="I93" s="534"/>
      <c r="J93" s="524"/>
      <c r="K93" s="524"/>
      <c r="L93" s="524"/>
      <c r="M93" s="524"/>
      <c r="N93" s="531"/>
      <c r="O93" s="531"/>
      <c r="P93" s="200"/>
      <c r="Q93" s="200"/>
    </row>
    <row r="94" spans="2:18" s="527" customFormat="1" ht="13.5" x14ac:dyDescent="0.25">
      <c r="B94" s="518"/>
      <c r="C94" s="22"/>
      <c r="D94" s="367"/>
      <c r="E94" s="528" t="s">
        <v>46</v>
      </c>
      <c r="F94" s="490" t="s">
        <v>1050</v>
      </c>
      <c r="G94" s="529"/>
      <c r="H94" s="533"/>
      <c r="I94" s="534"/>
      <c r="J94" s="524"/>
      <c r="K94" s="524"/>
      <c r="L94" s="524"/>
      <c r="M94" s="524"/>
      <c r="N94" s="531"/>
      <c r="O94" s="531"/>
      <c r="P94" s="200"/>
      <c r="Q94" s="200"/>
    </row>
    <row r="95" spans="2:18" s="527" customFormat="1" ht="13.5" x14ac:dyDescent="0.25">
      <c r="B95" s="518"/>
      <c r="C95" s="22"/>
      <c r="D95" s="367"/>
      <c r="E95" s="528"/>
      <c r="F95" s="493" t="s">
        <v>1051</v>
      </c>
      <c r="G95" s="529"/>
      <c r="H95" s="533"/>
      <c r="I95" s="534"/>
      <c r="J95" s="524"/>
      <c r="K95" s="524"/>
      <c r="L95" s="524"/>
      <c r="M95" s="524"/>
      <c r="N95" s="531"/>
      <c r="O95" s="531"/>
      <c r="P95" s="200"/>
      <c r="Q95" s="200"/>
    </row>
    <row r="96" spans="2:18" s="527" customFormat="1" ht="13.5" x14ac:dyDescent="0.25">
      <c r="B96" s="518"/>
      <c r="C96" s="22"/>
      <c r="D96" s="367"/>
      <c r="E96" s="528"/>
      <c r="F96" s="493" t="s">
        <v>1052</v>
      </c>
      <c r="G96" s="529"/>
      <c r="H96" s="533"/>
      <c r="I96" s="534"/>
      <c r="J96" s="524"/>
      <c r="K96" s="524"/>
      <c r="L96" s="524"/>
      <c r="M96" s="524"/>
      <c r="N96" s="531"/>
      <c r="O96" s="531"/>
      <c r="P96" s="200"/>
      <c r="Q96" s="200"/>
    </row>
    <row r="97" spans="2:18" s="527" customFormat="1" ht="13.5" x14ac:dyDescent="0.25">
      <c r="B97" s="518"/>
      <c r="C97" s="22"/>
      <c r="D97" s="367"/>
      <c r="E97" s="528"/>
      <c r="F97" s="493" t="s">
        <v>1053</v>
      </c>
      <c r="G97" s="529"/>
      <c r="H97" s="533"/>
      <c r="I97" s="534"/>
      <c r="J97" s="524"/>
      <c r="K97" s="524"/>
      <c r="L97" s="524"/>
      <c r="M97" s="524"/>
      <c r="N97" s="531"/>
      <c r="O97" s="531"/>
      <c r="P97" s="200"/>
      <c r="Q97" s="200"/>
    </row>
    <row r="98" spans="2:18" s="527" customFormat="1" ht="13.5" x14ac:dyDescent="0.25">
      <c r="B98" s="518"/>
      <c r="C98" s="22"/>
      <c r="D98" s="367"/>
      <c r="E98" s="528"/>
      <c r="F98" s="493"/>
      <c r="G98" s="529"/>
      <c r="H98" s="533"/>
      <c r="I98" s="534"/>
      <c r="J98" s="524"/>
      <c r="K98" s="524"/>
      <c r="L98" s="524"/>
      <c r="M98" s="524"/>
      <c r="N98" s="531"/>
      <c r="O98" s="545"/>
      <c r="P98" s="316"/>
      <c r="Q98" s="200"/>
    </row>
    <row r="99" spans="2:18" s="527" customFormat="1" ht="13.5" x14ac:dyDescent="0.25">
      <c r="B99" s="553" t="s">
        <v>1905</v>
      </c>
      <c r="C99" s="568" t="s">
        <v>1055</v>
      </c>
      <c r="D99" s="555"/>
      <c r="E99" s="737" t="s">
        <v>1006</v>
      </c>
      <c r="F99" s="571" t="s">
        <v>1007</v>
      </c>
      <c r="G99" s="556"/>
      <c r="H99" s="588" t="s">
        <v>28</v>
      </c>
      <c r="I99" s="521" t="s">
        <v>28</v>
      </c>
      <c r="J99" s="558" t="s">
        <v>30</v>
      </c>
      <c r="K99" s="640" t="s">
        <v>29</v>
      </c>
      <c r="L99" s="558" t="s">
        <v>30</v>
      </c>
      <c r="M99" s="640">
        <v>5</v>
      </c>
      <c r="N99" s="187" t="s">
        <v>53</v>
      </c>
      <c r="O99" s="659" t="s">
        <v>32</v>
      </c>
      <c r="P99" s="187" t="s">
        <v>32</v>
      </c>
      <c r="Q99" s="187" t="s">
        <v>316</v>
      </c>
    </row>
    <row r="100" spans="2:18" s="527" customFormat="1" ht="13.5" x14ac:dyDescent="0.25">
      <c r="B100" s="518"/>
      <c r="C100" s="22" t="s">
        <v>1056</v>
      </c>
      <c r="D100" s="367"/>
      <c r="E100" s="528"/>
      <c r="F100" s="490" t="s">
        <v>1008</v>
      </c>
      <c r="G100" s="529"/>
      <c r="H100" s="533"/>
      <c r="I100" s="534"/>
      <c r="J100" s="524"/>
      <c r="K100" s="524"/>
      <c r="L100" s="524"/>
      <c r="M100" s="524"/>
      <c r="N100" s="199" t="s">
        <v>59</v>
      </c>
      <c r="O100" s="248" t="s">
        <v>2232</v>
      </c>
      <c r="P100" s="248" t="s">
        <v>2232</v>
      </c>
      <c r="Q100" s="774" t="s">
        <v>2234</v>
      </c>
    </row>
    <row r="101" spans="2:18" s="527" customFormat="1" ht="13.5" x14ac:dyDescent="0.25">
      <c r="B101" s="518"/>
      <c r="C101" s="22"/>
      <c r="D101" s="367"/>
      <c r="E101" s="528" t="s">
        <v>27</v>
      </c>
      <c r="F101" s="493" t="s">
        <v>1009</v>
      </c>
      <c r="G101" s="529"/>
      <c r="H101" s="533"/>
      <c r="I101" s="534"/>
      <c r="J101" s="524"/>
      <c r="K101" s="524"/>
      <c r="L101" s="524"/>
      <c r="M101" s="524"/>
      <c r="N101" s="205" t="s">
        <v>2221</v>
      </c>
      <c r="O101" s="196" t="s">
        <v>2233</v>
      </c>
      <c r="P101" s="196" t="s">
        <v>2233</v>
      </c>
      <c r="Q101" s="783" t="s">
        <v>2235</v>
      </c>
    </row>
    <row r="102" spans="2:18" s="527" customFormat="1" ht="13.5" x14ac:dyDescent="0.25">
      <c r="B102" s="518"/>
      <c r="C102" s="1926"/>
      <c r="D102" s="367"/>
      <c r="E102" s="589" t="s">
        <v>33</v>
      </c>
      <c r="F102" s="493" t="s">
        <v>1706</v>
      </c>
      <c r="G102" s="529"/>
      <c r="H102" s="533"/>
      <c r="I102" s="534"/>
      <c r="J102" s="524"/>
      <c r="K102" s="524"/>
      <c r="L102" s="524"/>
      <c r="M102" s="524"/>
      <c r="N102" s="785" t="s">
        <v>2222</v>
      </c>
      <c r="O102" s="783"/>
      <c r="P102" s="783"/>
      <c r="Q102" s="200"/>
    </row>
    <row r="103" spans="2:18" s="527" customFormat="1" ht="13.5" x14ac:dyDescent="0.25">
      <c r="B103" s="518"/>
      <c r="C103" s="1926" t="s">
        <v>37</v>
      </c>
      <c r="D103" s="367"/>
      <c r="E103" s="589"/>
      <c r="F103" s="493" t="s">
        <v>1699</v>
      </c>
      <c r="G103" s="529"/>
      <c r="H103" s="533"/>
      <c r="I103" s="534"/>
      <c r="J103" s="524"/>
      <c r="K103" s="524"/>
      <c r="L103" s="524"/>
      <c r="M103" s="524"/>
      <c r="N103" s="531"/>
      <c r="O103" s="531"/>
      <c r="P103" s="200"/>
      <c r="Q103" s="200"/>
    </row>
    <row r="104" spans="2:18" s="527" customFormat="1" ht="13.5" x14ac:dyDescent="0.25">
      <c r="B104" s="518"/>
      <c r="C104" s="22" t="s">
        <v>2040</v>
      </c>
      <c r="D104" s="367"/>
      <c r="E104" s="589" t="s">
        <v>36</v>
      </c>
      <c r="F104" s="22" t="s">
        <v>1848</v>
      </c>
      <c r="G104" s="529"/>
      <c r="H104" s="533"/>
      <c r="I104" s="534"/>
      <c r="J104" s="524"/>
      <c r="K104" s="524"/>
      <c r="L104" s="524"/>
      <c r="M104" s="524"/>
      <c r="N104" s="531"/>
      <c r="O104" s="531"/>
      <c r="P104" s="200"/>
      <c r="Q104" s="200" t="s">
        <v>319</v>
      </c>
    </row>
    <row r="105" spans="2:18" s="527" customFormat="1" ht="13.5" x14ac:dyDescent="0.25">
      <c r="B105" s="518"/>
      <c r="C105" s="22" t="s">
        <v>1010</v>
      </c>
      <c r="D105" s="367"/>
      <c r="E105" s="528" t="s">
        <v>39</v>
      </c>
      <c r="F105" s="493" t="s">
        <v>1011</v>
      </c>
      <c r="G105" s="529"/>
      <c r="H105" s="533"/>
      <c r="I105" s="534"/>
      <c r="J105" s="524"/>
      <c r="K105" s="524"/>
      <c r="L105" s="524"/>
      <c r="M105" s="524"/>
      <c r="N105" s="531"/>
      <c r="O105" s="531"/>
      <c r="P105" s="200"/>
      <c r="Q105" s="200" t="s">
        <v>243</v>
      </c>
    </row>
    <row r="106" spans="2:18" s="527" customFormat="1" ht="13.5" x14ac:dyDescent="0.25">
      <c r="B106" s="518"/>
      <c r="C106" s="22" t="s">
        <v>1057</v>
      </c>
      <c r="D106" s="367"/>
      <c r="E106" s="528"/>
      <c r="F106" s="493" t="s">
        <v>1012</v>
      </c>
      <c r="G106" s="529"/>
      <c r="H106" s="533"/>
      <c r="I106" s="534"/>
      <c r="J106" s="524"/>
      <c r="K106" s="524"/>
      <c r="L106" s="524"/>
      <c r="M106" s="524"/>
      <c r="N106" s="524"/>
      <c r="O106" s="524"/>
      <c r="P106" s="200"/>
      <c r="Q106" s="200" t="s">
        <v>42</v>
      </c>
      <c r="R106" s="627"/>
    </row>
    <row r="107" spans="2:18" s="527" customFormat="1" ht="13.5" x14ac:dyDescent="0.25">
      <c r="B107" s="518"/>
      <c r="C107" s="22" t="s">
        <v>2055</v>
      </c>
      <c r="D107" s="367"/>
      <c r="E107" s="528"/>
      <c r="F107" s="490" t="s">
        <v>1013</v>
      </c>
      <c r="G107" s="529"/>
      <c r="H107" s="533"/>
      <c r="I107" s="534"/>
      <c r="J107" s="524"/>
      <c r="K107" s="524"/>
      <c r="L107" s="524"/>
      <c r="M107" s="524"/>
      <c r="N107" s="531"/>
      <c r="O107" s="531"/>
      <c r="P107" s="200"/>
      <c r="Q107" s="200"/>
    </row>
    <row r="108" spans="2:18" s="527" customFormat="1" ht="13.5" x14ac:dyDescent="0.25">
      <c r="B108" s="518"/>
      <c r="C108" s="22"/>
      <c r="D108" s="367"/>
      <c r="E108" s="528" t="s">
        <v>141</v>
      </c>
      <c r="F108" s="493" t="s">
        <v>1014</v>
      </c>
      <c r="G108" s="529"/>
      <c r="H108" s="533"/>
      <c r="I108" s="534"/>
      <c r="J108" s="524"/>
      <c r="K108" s="524"/>
      <c r="L108" s="524"/>
      <c r="M108" s="524"/>
      <c r="N108" s="531"/>
      <c r="O108" s="531"/>
      <c r="P108" s="200"/>
      <c r="Q108" s="200" t="s">
        <v>319</v>
      </c>
    </row>
    <row r="109" spans="2:18" s="527" customFormat="1" ht="13.5" x14ac:dyDescent="0.25">
      <c r="B109" s="518"/>
      <c r="C109" s="367"/>
      <c r="D109" s="257"/>
      <c r="E109" s="528" t="s">
        <v>283</v>
      </c>
      <c r="F109" s="493" t="s">
        <v>1015</v>
      </c>
      <c r="G109" s="529"/>
      <c r="H109" s="533"/>
      <c r="I109" s="534"/>
      <c r="J109" s="524"/>
      <c r="K109" s="524"/>
      <c r="L109" s="524"/>
      <c r="M109" s="524"/>
      <c r="N109" s="531"/>
      <c r="O109" s="531"/>
      <c r="P109" s="200"/>
      <c r="Q109" s="200" t="s">
        <v>321</v>
      </c>
    </row>
    <row r="110" spans="2:18" s="527" customFormat="1" ht="13.5" x14ac:dyDescent="0.25">
      <c r="B110" s="518"/>
      <c r="C110" s="492"/>
      <c r="D110" s="367"/>
      <c r="E110" s="528" t="s">
        <v>210</v>
      </c>
      <c r="F110" s="493" t="s">
        <v>1016</v>
      </c>
      <c r="G110" s="529"/>
      <c r="H110" s="533"/>
      <c r="I110" s="534"/>
      <c r="J110" s="524"/>
      <c r="K110" s="524"/>
      <c r="L110" s="524"/>
      <c r="M110" s="524"/>
      <c r="N110" s="531"/>
      <c r="O110" s="531"/>
      <c r="P110" s="200"/>
      <c r="Q110" s="200" t="s">
        <v>322</v>
      </c>
    </row>
    <row r="111" spans="2:18" s="527" customFormat="1" ht="13.5" x14ac:dyDescent="0.25">
      <c r="B111" s="518"/>
      <c r="C111" s="22"/>
      <c r="D111" s="367"/>
      <c r="E111" s="528" t="s">
        <v>214</v>
      </c>
      <c r="F111" s="493" t="s">
        <v>1017</v>
      </c>
      <c r="G111" s="529"/>
      <c r="H111" s="533"/>
      <c r="I111" s="534"/>
      <c r="J111" s="524"/>
      <c r="K111" s="524"/>
      <c r="L111" s="524"/>
      <c r="M111" s="524"/>
      <c r="N111" s="531"/>
      <c r="O111" s="531"/>
      <c r="P111" s="200"/>
      <c r="Q111" s="200"/>
    </row>
    <row r="112" spans="2:18" s="527" customFormat="1" ht="13.5" x14ac:dyDescent="0.25">
      <c r="B112" s="518"/>
      <c r="C112" s="22"/>
      <c r="D112" s="367"/>
      <c r="E112" s="528"/>
      <c r="F112" s="493" t="s">
        <v>1058</v>
      </c>
      <c r="G112" s="529"/>
      <c r="H112" s="533"/>
      <c r="I112" s="534"/>
      <c r="J112" s="524"/>
      <c r="K112" s="524"/>
      <c r="L112" s="524"/>
      <c r="M112" s="524"/>
      <c r="N112" s="531"/>
      <c r="O112" s="531"/>
      <c r="P112" s="200"/>
      <c r="Q112" s="200"/>
    </row>
    <row r="113" spans="1:18" s="527" customFormat="1" ht="13.5" x14ac:dyDescent="0.25">
      <c r="B113" s="518"/>
      <c r="C113" s="22"/>
      <c r="D113" s="367"/>
      <c r="E113" s="528"/>
      <c r="F113" s="493" t="s">
        <v>1059</v>
      </c>
      <c r="G113" s="529"/>
      <c r="H113" s="533"/>
      <c r="I113" s="534"/>
      <c r="J113" s="524"/>
      <c r="K113" s="524"/>
      <c r="L113" s="524"/>
      <c r="M113" s="524"/>
      <c r="N113" s="531"/>
      <c r="O113" s="531"/>
      <c r="P113" s="200"/>
      <c r="Q113" s="200"/>
    </row>
    <row r="114" spans="1:18" s="527" customFormat="1" ht="13.5" x14ac:dyDescent="0.25">
      <c r="B114" s="518"/>
      <c r="C114" s="22"/>
      <c r="D114" s="367"/>
      <c r="E114" s="528"/>
      <c r="F114" s="493" t="s">
        <v>1020</v>
      </c>
      <c r="G114" s="529"/>
      <c r="H114" s="533"/>
      <c r="I114" s="534"/>
      <c r="J114" s="524"/>
      <c r="K114" s="524"/>
      <c r="L114" s="524"/>
      <c r="M114" s="524"/>
      <c r="N114" s="531"/>
      <c r="O114" s="531"/>
      <c r="P114" s="200"/>
      <c r="Q114" s="200"/>
    </row>
    <row r="115" spans="1:18" s="527" customFormat="1" ht="13.5" x14ac:dyDescent="0.25">
      <c r="B115" s="518"/>
      <c r="C115" s="22"/>
      <c r="D115" s="367"/>
      <c r="E115" s="528"/>
      <c r="F115" s="493" t="s">
        <v>1021</v>
      </c>
      <c r="G115" s="529"/>
      <c r="H115" s="533"/>
      <c r="I115" s="534"/>
      <c r="J115" s="524"/>
      <c r="K115" s="524"/>
      <c r="L115" s="524"/>
      <c r="M115" s="524"/>
      <c r="N115" s="531"/>
      <c r="O115" s="531"/>
      <c r="P115" s="200"/>
      <c r="Q115" s="200"/>
    </row>
    <row r="116" spans="1:18" s="527" customFormat="1" ht="13.5" x14ac:dyDescent="0.25">
      <c r="B116" s="518"/>
      <c r="C116" s="22" t="s">
        <v>437</v>
      </c>
      <c r="D116" s="367"/>
      <c r="E116" s="528"/>
      <c r="F116" s="493" t="s">
        <v>1022</v>
      </c>
      <c r="G116" s="529"/>
      <c r="H116" s="533"/>
      <c r="I116" s="534"/>
      <c r="J116" s="524"/>
      <c r="K116" s="524"/>
      <c r="L116" s="524"/>
      <c r="M116" s="524"/>
      <c r="N116" s="531"/>
      <c r="O116" s="531"/>
      <c r="P116" s="200"/>
      <c r="Q116" s="200"/>
    </row>
    <row r="117" spans="1:18" s="527" customFormat="1" ht="13.5" x14ac:dyDescent="0.25">
      <c r="B117" s="518"/>
      <c r="C117" s="22"/>
      <c r="D117" s="367"/>
      <c r="E117" s="528"/>
      <c r="F117" s="493" t="s">
        <v>1061</v>
      </c>
      <c r="G117" s="529"/>
      <c r="H117" s="533"/>
      <c r="I117" s="534"/>
      <c r="J117" s="524"/>
      <c r="K117" s="524"/>
      <c r="L117" s="524"/>
      <c r="M117" s="524"/>
      <c r="N117" s="531"/>
      <c r="O117" s="531"/>
      <c r="P117" s="200"/>
      <c r="Q117" s="200"/>
    </row>
    <row r="118" spans="1:18" s="527" customFormat="1" ht="13.5" x14ac:dyDescent="0.25">
      <c r="B118" s="518"/>
      <c r="C118" s="22" t="s">
        <v>1060</v>
      </c>
      <c r="D118" s="367"/>
      <c r="E118" s="528"/>
      <c r="F118" s="493" t="s">
        <v>1062</v>
      </c>
      <c r="G118" s="529"/>
      <c r="H118" s="533"/>
      <c r="I118" s="534"/>
      <c r="J118" s="524"/>
      <c r="K118" s="524"/>
      <c r="L118" s="524"/>
      <c r="M118" s="524"/>
      <c r="N118" s="531"/>
      <c r="O118" s="531"/>
      <c r="P118" s="200"/>
      <c r="Q118" s="200"/>
    </row>
    <row r="119" spans="1:18" s="527" customFormat="1" ht="13.5" x14ac:dyDescent="0.25">
      <c r="B119" s="518"/>
      <c r="D119" s="367"/>
      <c r="E119" s="528"/>
      <c r="F119" s="493" t="s">
        <v>1064</v>
      </c>
      <c r="G119" s="529"/>
      <c r="H119" s="533"/>
      <c r="I119" s="534"/>
      <c r="J119" s="524"/>
      <c r="K119" s="524"/>
      <c r="L119" s="524"/>
      <c r="M119" s="524"/>
      <c r="N119" s="531"/>
      <c r="O119" s="531"/>
      <c r="P119" s="200"/>
      <c r="Q119" s="200"/>
    </row>
    <row r="120" spans="1:18" s="527" customFormat="1" ht="13.5" x14ac:dyDescent="0.25">
      <c r="B120" s="518"/>
      <c r="C120" s="22"/>
      <c r="D120" s="367"/>
      <c r="E120" s="528"/>
      <c r="F120" s="493" t="s">
        <v>1065</v>
      </c>
      <c r="G120" s="529"/>
      <c r="H120" s="533"/>
      <c r="I120" s="534"/>
      <c r="J120" s="524"/>
      <c r="K120" s="524"/>
      <c r="L120" s="524"/>
      <c r="M120" s="524"/>
      <c r="N120" s="531"/>
      <c r="O120" s="531"/>
      <c r="P120" s="200"/>
      <c r="Q120" s="200"/>
    </row>
    <row r="121" spans="1:18" s="527" customFormat="1" ht="13.5" x14ac:dyDescent="0.25">
      <c r="B121" s="518"/>
      <c r="C121" s="22" t="s">
        <v>1063</v>
      </c>
      <c r="D121" s="367"/>
      <c r="E121" s="528"/>
      <c r="F121" s="493" t="s">
        <v>1066</v>
      </c>
      <c r="G121" s="529"/>
      <c r="H121" s="533"/>
      <c r="I121" s="534"/>
      <c r="J121" s="524"/>
      <c r="K121" s="524"/>
      <c r="L121" s="524"/>
      <c r="M121" s="524"/>
      <c r="N121" s="531"/>
      <c r="O121" s="531"/>
      <c r="P121" s="200"/>
      <c r="Q121" s="200"/>
    </row>
    <row r="122" spans="1:18" s="527" customFormat="1" ht="13.5" x14ac:dyDescent="0.25">
      <c r="B122" s="518"/>
      <c r="C122" s="22"/>
      <c r="D122" s="367"/>
      <c r="E122" s="528" t="s">
        <v>302</v>
      </c>
      <c r="F122" s="493" t="s">
        <v>1029</v>
      </c>
      <c r="G122" s="529"/>
      <c r="H122" s="533"/>
      <c r="I122" s="534"/>
      <c r="J122" s="524"/>
      <c r="K122" s="524"/>
      <c r="L122" s="524"/>
      <c r="M122" s="524"/>
      <c r="N122" s="531"/>
      <c r="O122" s="531"/>
      <c r="P122" s="200"/>
      <c r="Q122" s="200"/>
    </row>
    <row r="123" spans="1:18" s="527" customFormat="1" ht="13.5" x14ac:dyDescent="0.25">
      <c r="B123" s="518"/>
      <c r="C123" s="22" t="s">
        <v>1063</v>
      </c>
      <c r="D123" s="367"/>
      <c r="E123" s="528" t="s">
        <v>306</v>
      </c>
      <c r="F123" s="493" t="s">
        <v>1068</v>
      </c>
      <c r="G123" s="529"/>
      <c r="H123" s="533"/>
      <c r="I123" s="534"/>
      <c r="J123" s="524"/>
      <c r="K123" s="524"/>
      <c r="L123" s="524"/>
      <c r="M123" s="524"/>
      <c r="N123" s="531"/>
      <c r="O123" s="531"/>
      <c r="P123" s="200"/>
      <c r="Q123" s="200"/>
    </row>
    <row r="124" spans="1:18" s="527" customFormat="1" ht="13.5" x14ac:dyDescent="0.25">
      <c r="B124" s="518"/>
      <c r="C124" s="22"/>
      <c r="D124" s="367"/>
      <c r="E124" s="528" t="s">
        <v>310</v>
      </c>
      <c r="F124" s="493" t="s">
        <v>1069</v>
      </c>
      <c r="G124" s="529"/>
      <c r="H124" s="533"/>
      <c r="I124" s="534"/>
      <c r="J124" s="524"/>
      <c r="K124" s="524"/>
      <c r="L124" s="524"/>
      <c r="M124" s="524"/>
      <c r="N124" s="531"/>
      <c r="O124" s="531"/>
      <c r="P124" s="200"/>
      <c r="Q124" s="200"/>
    </row>
    <row r="125" spans="1:18" s="527" customFormat="1" ht="13.5" x14ac:dyDescent="0.25">
      <c r="B125" s="539"/>
      <c r="C125" s="368" t="s">
        <v>1067</v>
      </c>
      <c r="D125" s="540"/>
      <c r="E125" s="541"/>
      <c r="F125" s="495" t="s">
        <v>1070</v>
      </c>
      <c r="G125" s="542"/>
      <c r="H125" s="543"/>
      <c r="I125" s="544"/>
      <c r="J125" s="545"/>
      <c r="K125" s="545"/>
      <c r="L125" s="545"/>
      <c r="M125" s="545"/>
      <c r="N125" s="546"/>
      <c r="O125" s="546"/>
      <c r="P125" s="316"/>
      <c r="Q125" s="316"/>
    </row>
    <row r="126" spans="1:18" s="527" customFormat="1" ht="13.5" x14ac:dyDescent="0.25">
      <c r="B126" s="518"/>
      <c r="C126" s="1927"/>
      <c r="D126" s="367"/>
      <c r="E126" s="528"/>
      <c r="F126" s="22" t="s">
        <v>1071</v>
      </c>
      <c r="G126" s="529"/>
      <c r="H126" s="533"/>
      <c r="I126" s="534"/>
      <c r="J126" s="524"/>
      <c r="K126" s="524"/>
      <c r="L126" s="524"/>
      <c r="M126" s="524"/>
      <c r="N126" s="531"/>
      <c r="O126" s="531"/>
      <c r="P126" s="200"/>
      <c r="Q126" s="320"/>
    </row>
    <row r="127" spans="1:18" s="527" customFormat="1" ht="13.5" x14ac:dyDescent="0.25">
      <c r="B127" s="518"/>
      <c r="C127" s="22"/>
      <c r="D127" s="367"/>
      <c r="E127" s="528" t="s">
        <v>1031</v>
      </c>
      <c r="F127" s="493" t="s">
        <v>1072</v>
      </c>
      <c r="G127" s="529"/>
      <c r="H127" s="533"/>
      <c r="I127" s="534"/>
      <c r="J127" s="524"/>
      <c r="K127" s="524"/>
      <c r="L127" s="524"/>
      <c r="M127" s="524"/>
      <c r="N127" s="531"/>
      <c r="O127" s="531"/>
      <c r="P127" s="200"/>
      <c r="Q127" s="200"/>
    </row>
    <row r="128" spans="1:18" s="527" customFormat="1" ht="13.5" x14ac:dyDescent="0.25">
      <c r="A128" s="592"/>
      <c r="B128" s="518"/>
      <c r="C128" s="22"/>
      <c r="D128" s="367"/>
      <c r="E128" s="528" t="s">
        <v>1035</v>
      </c>
      <c r="F128" s="22" t="s">
        <v>1073</v>
      </c>
      <c r="G128" s="258"/>
      <c r="H128" s="1820"/>
      <c r="I128" s="606"/>
      <c r="J128" s="528"/>
      <c r="K128" s="528"/>
      <c r="L128" s="528"/>
      <c r="M128" s="528"/>
      <c r="N128" s="528"/>
      <c r="O128" s="528"/>
      <c r="P128" s="222"/>
      <c r="Q128" s="200"/>
      <c r="R128" s="627"/>
    </row>
    <row r="129" spans="2:18" s="527" customFormat="1" ht="13.5" x14ac:dyDescent="0.25">
      <c r="B129" s="518"/>
      <c r="C129" s="22"/>
      <c r="D129" s="367"/>
      <c r="E129" s="528" t="s">
        <v>1039</v>
      </c>
      <c r="F129" s="22" t="s">
        <v>1074</v>
      </c>
      <c r="G129" s="529"/>
      <c r="H129" s="533"/>
      <c r="I129" s="534"/>
      <c r="J129" s="524"/>
      <c r="K129" s="524"/>
      <c r="L129" s="524"/>
      <c r="M129" s="524"/>
      <c r="N129" s="531"/>
      <c r="O129" s="531"/>
      <c r="P129" s="200"/>
      <c r="Q129" s="200"/>
    </row>
    <row r="130" spans="2:18" s="527" customFormat="1" ht="13.5" x14ac:dyDescent="0.25">
      <c r="B130" s="518"/>
      <c r="C130" s="22"/>
      <c r="D130" s="367"/>
      <c r="E130" s="709" t="s">
        <v>1037</v>
      </c>
      <c r="F130" s="490" t="s">
        <v>1038</v>
      </c>
      <c r="G130" s="529"/>
      <c r="H130" s="533"/>
      <c r="I130" s="534"/>
      <c r="J130" s="524"/>
      <c r="K130" s="524"/>
      <c r="L130" s="524"/>
      <c r="M130" s="524"/>
      <c r="N130" s="531"/>
      <c r="O130" s="531"/>
      <c r="P130" s="200"/>
      <c r="Q130" s="200"/>
    </row>
    <row r="131" spans="2:18" s="527" customFormat="1" ht="13.5" x14ac:dyDescent="0.25">
      <c r="B131" s="518"/>
      <c r="C131" s="22"/>
      <c r="D131" s="367"/>
      <c r="E131" s="528" t="s">
        <v>1042</v>
      </c>
      <c r="F131" s="493" t="s">
        <v>1040</v>
      </c>
      <c r="G131" s="258"/>
      <c r="H131" s="1820"/>
      <c r="I131" s="606"/>
      <c r="J131" s="528"/>
      <c r="K131" s="528"/>
      <c r="L131" s="528"/>
      <c r="M131" s="528"/>
      <c r="N131" s="528"/>
      <c r="O131" s="528"/>
      <c r="P131" s="222"/>
      <c r="Q131" s="200"/>
      <c r="R131" s="627"/>
    </row>
    <row r="132" spans="2:18" s="527" customFormat="1" ht="13.5" x14ac:dyDescent="0.25">
      <c r="B132" s="518"/>
      <c r="C132" s="22"/>
      <c r="D132" s="367"/>
      <c r="E132" s="528"/>
      <c r="F132" s="493" t="s">
        <v>1041</v>
      </c>
      <c r="G132" s="529"/>
      <c r="H132" s="533"/>
      <c r="I132" s="534"/>
      <c r="J132" s="524"/>
      <c r="K132" s="524"/>
      <c r="L132" s="524"/>
      <c r="M132" s="524"/>
      <c r="N132" s="531"/>
      <c r="O132" s="531"/>
      <c r="P132" s="200"/>
      <c r="Q132" s="200"/>
    </row>
    <row r="133" spans="2:18" s="527" customFormat="1" ht="13.5" x14ac:dyDescent="0.25">
      <c r="B133" s="518"/>
      <c r="C133" s="22"/>
      <c r="D133" s="367"/>
      <c r="E133" s="528" t="s">
        <v>1075</v>
      </c>
      <c r="F133" s="493" t="s">
        <v>1043</v>
      </c>
      <c r="G133" s="529"/>
      <c r="H133" s="533"/>
      <c r="I133" s="534"/>
      <c r="J133" s="524"/>
      <c r="K133" s="524"/>
      <c r="L133" s="524"/>
      <c r="M133" s="524"/>
      <c r="N133" s="531"/>
      <c r="O133" s="531"/>
      <c r="P133" s="200"/>
      <c r="Q133" s="200"/>
    </row>
    <row r="134" spans="2:18" s="527" customFormat="1" ht="13.5" x14ac:dyDescent="0.25">
      <c r="B134" s="518"/>
      <c r="C134" s="22"/>
      <c r="D134" s="367"/>
      <c r="E134" s="528"/>
      <c r="F134" s="493"/>
      <c r="G134" s="529"/>
      <c r="H134" s="533"/>
      <c r="I134" s="534"/>
      <c r="J134" s="524"/>
      <c r="K134" s="524"/>
      <c r="L134" s="524"/>
      <c r="M134" s="524"/>
      <c r="N134" s="531"/>
      <c r="O134" s="531"/>
      <c r="P134" s="200"/>
      <c r="Q134" s="200"/>
    </row>
    <row r="135" spans="2:18" s="527" customFormat="1" ht="13.5" x14ac:dyDescent="0.25">
      <c r="B135" s="518"/>
      <c r="C135" s="22"/>
      <c r="D135" s="367"/>
      <c r="E135" s="1832" t="s">
        <v>44</v>
      </c>
      <c r="F135" s="1833"/>
      <c r="G135" s="529"/>
      <c r="H135" s="533"/>
      <c r="I135" s="534"/>
      <c r="J135" s="524"/>
      <c r="K135" s="524"/>
      <c r="L135" s="524"/>
      <c r="M135" s="524"/>
      <c r="N135" s="531"/>
      <c r="O135" s="531"/>
      <c r="P135" s="200"/>
      <c r="Q135" s="200"/>
    </row>
    <row r="136" spans="2:18" s="527" customFormat="1" ht="13.5" x14ac:dyDescent="0.25">
      <c r="B136" s="518"/>
      <c r="C136" s="22"/>
      <c r="D136" s="367"/>
      <c r="E136" s="528" t="s">
        <v>46</v>
      </c>
      <c r="F136" s="493" t="s">
        <v>1076</v>
      </c>
      <c r="G136" s="529"/>
      <c r="H136" s="533"/>
      <c r="I136" s="534"/>
      <c r="J136" s="524"/>
      <c r="K136" s="524"/>
      <c r="L136" s="524"/>
      <c r="M136" s="524"/>
      <c r="N136" s="531"/>
      <c r="O136" s="531"/>
      <c r="P136" s="200"/>
      <c r="Q136" s="200"/>
    </row>
    <row r="137" spans="2:18" s="527" customFormat="1" ht="13.5" x14ac:dyDescent="0.25">
      <c r="B137" s="518"/>
      <c r="C137" s="22"/>
      <c r="D137" s="367"/>
      <c r="E137" s="528"/>
      <c r="F137" s="493" t="s">
        <v>1077</v>
      </c>
      <c r="G137" s="529"/>
      <c r="H137" s="533"/>
      <c r="I137" s="534"/>
      <c r="J137" s="524"/>
      <c r="K137" s="524"/>
      <c r="L137" s="524"/>
      <c r="M137" s="524"/>
      <c r="N137" s="531"/>
      <c r="O137" s="531"/>
      <c r="P137" s="200"/>
      <c r="Q137" s="200"/>
    </row>
    <row r="138" spans="2:18" s="527" customFormat="1" ht="13.5" x14ac:dyDescent="0.25">
      <c r="B138" s="518"/>
      <c r="C138" s="22"/>
      <c r="D138" s="367"/>
      <c r="E138" s="528" t="s">
        <v>46</v>
      </c>
      <c r="F138" s="493" t="s">
        <v>1078</v>
      </c>
      <c r="G138" s="529"/>
      <c r="H138" s="533"/>
      <c r="I138" s="534"/>
      <c r="J138" s="524"/>
      <c r="K138" s="524"/>
      <c r="L138" s="524"/>
      <c r="M138" s="524"/>
      <c r="N138" s="531"/>
      <c r="O138" s="531"/>
      <c r="P138" s="200"/>
      <c r="Q138" s="200"/>
    </row>
    <row r="139" spans="2:18" s="527" customFormat="1" ht="13.5" x14ac:dyDescent="0.25">
      <c r="B139" s="518"/>
      <c r="C139" s="22"/>
      <c r="D139" s="367"/>
      <c r="E139" s="528"/>
      <c r="F139" s="493" t="s">
        <v>1047</v>
      </c>
      <c r="G139" s="529"/>
      <c r="H139" s="533"/>
      <c r="I139" s="534"/>
      <c r="J139" s="524"/>
      <c r="K139" s="524"/>
      <c r="L139" s="524"/>
      <c r="M139" s="524"/>
      <c r="N139" s="531"/>
      <c r="O139" s="531"/>
      <c r="P139" s="200"/>
      <c r="Q139" s="200"/>
    </row>
    <row r="140" spans="2:18" s="527" customFormat="1" ht="13.5" x14ac:dyDescent="0.25">
      <c r="B140" s="518"/>
      <c r="C140" s="22"/>
      <c r="D140" s="367"/>
      <c r="E140" s="528" t="s">
        <v>46</v>
      </c>
      <c r="F140" s="493" t="s">
        <v>1079</v>
      </c>
      <c r="G140" s="529"/>
      <c r="H140" s="533"/>
      <c r="I140" s="534"/>
      <c r="J140" s="524"/>
      <c r="K140" s="524"/>
      <c r="L140" s="524"/>
      <c r="M140" s="524"/>
      <c r="N140" s="531"/>
      <c r="O140" s="531"/>
      <c r="P140" s="200"/>
      <c r="Q140" s="200"/>
    </row>
    <row r="141" spans="2:18" s="527" customFormat="1" ht="13.5" x14ac:dyDescent="0.25">
      <c r="B141" s="518"/>
      <c r="C141" s="22"/>
      <c r="D141" s="367"/>
      <c r="E141" s="528"/>
      <c r="F141" s="493" t="s">
        <v>1080</v>
      </c>
      <c r="G141" s="529"/>
      <c r="H141" s="533"/>
      <c r="I141" s="534"/>
      <c r="J141" s="524"/>
      <c r="K141" s="524"/>
      <c r="L141" s="524"/>
      <c r="M141" s="524"/>
      <c r="N141" s="531"/>
      <c r="O141" s="531"/>
      <c r="P141" s="200"/>
      <c r="Q141" s="200"/>
    </row>
    <row r="142" spans="2:18" s="527" customFormat="1" ht="13.5" x14ac:dyDescent="0.25">
      <c r="B142" s="518"/>
      <c r="C142" s="22"/>
      <c r="D142" s="367"/>
      <c r="E142" s="528" t="s">
        <v>46</v>
      </c>
      <c r="F142" s="490" t="s">
        <v>1050</v>
      </c>
      <c r="G142" s="529"/>
      <c r="H142" s="533"/>
      <c r="I142" s="534"/>
      <c r="J142" s="524"/>
      <c r="K142" s="524"/>
      <c r="L142" s="524"/>
      <c r="M142" s="524"/>
      <c r="N142" s="531"/>
      <c r="O142" s="531"/>
      <c r="P142" s="200"/>
      <c r="Q142" s="200"/>
    </row>
    <row r="143" spans="2:18" s="527" customFormat="1" ht="13.5" x14ac:dyDescent="0.25">
      <c r="B143" s="518"/>
      <c r="C143" s="22"/>
      <c r="D143" s="367"/>
      <c r="E143" s="528"/>
      <c r="F143" s="493" t="s">
        <v>1081</v>
      </c>
      <c r="G143" s="529"/>
      <c r="H143" s="533"/>
      <c r="I143" s="534"/>
      <c r="J143" s="524"/>
      <c r="K143" s="524"/>
      <c r="L143" s="524"/>
      <c r="M143" s="524"/>
      <c r="N143" s="531"/>
      <c r="O143" s="531"/>
      <c r="P143" s="200"/>
      <c r="Q143" s="200"/>
    </row>
    <row r="144" spans="2:18" s="527" customFormat="1" ht="13.5" x14ac:dyDescent="0.25">
      <c r="B144" s="518"/>
      <c r="C144" s="22"/>
      <c r="D144" s="367"/>
      <c r="E144" s="528"/>
      <c r="F144" s="493" t="s">
        <v>1082</v>
      </c>
      <c r="G144" s="529"/>
      <c r="H144" s="533"/>
      <c r="I144" s="534"/>
      <c r="J144" s="524"/>
      <c r="K144" s="524"/>
      <c r="L144" s="524"/>
      <c r="M144" s="524"/>
      <c r="N144" s="531"/>
      <c r="O144" s="531"/>
      <c r="P144" s="200"/>
      <c r="Q144" s="200"/>
    </row>
    <row r="145" spans="2:17" s="527" customFormat="1" ht="13.5" x14ac:dyDescent="0.25">
      <c r="B145" s="518"/>
      <c r="C145" s="22"/>
      <c r="D145" s="367"/>
      <c r="E145" s="528"/>
      <c r="F145" s="493" t="s">
        <v>1083</v>
      </c>
      <c r="G145" s="529"/>
      <c r="H145" s="533"/>
      <c r="I145" s="534"/>
      <c r="J145" s="524"/>
      <c r="K145" s="524"/>
      <c r="L145" s="524"/>
      <c r="M145" s="524"/>
      <c r="N145" s="531"/>
      <c r="O145" s="531"/>
      <c r="P145" s="200"/>
      <c r="Q145" s="200"/>
    </row>
    <row r="146" spans="2:17" s="527" customFormat="1" ht="13.5" x14ac:dyDescent="0.25">
      <c r="B146" s="518"/>
      <c r="C146" s="22"/>
      <c r="D146" s="367"/>
      <c r="E146" s="528"/>
      <c r="F146" s="493" t="s">
        <v>1084</v>
      </c>
      <c r="G146" s="529"/>
      <c r="H146" s="533"/>
      <c r="I146" s="534"/>
      <c r="J146" s="524"/>
      <c r="K146" s="524"/>
      <c r="L146" s="524"/>
      <c r="M146" s="524"/>
      <c r="N146" s="531"/>
      <c r="O146" s="531"/>
      <c r="P146" s="200"/>
      <c r="Q146" s="200"/>
    </row>
    <row r="147" spans="2:17" s="527" customFormat="1" ht="13.5" x14ac:dyDescent="0.25">
      <c r="B147" s="539"/>
      <c r="C147" s="368"/>
      <c r="D147" s="540"/>
      <c r="E147" s="541"/>
      <c r="F147" s="495" t="s">
        <v>1019</v>
      </c>
      <c r="G147" s="542"/>
      <c r="H147" s="543"/>
      <c r="I147" s="544"/>
      <c r="J147" s="545"/>
      <c r="K147" s="545"/>
      <c r="L147" s="545"/>
      <c r="M147" s="545"/>
      <c r="N147" s="546"/>
      <c r="O147" s="546"/>
      <c r="P147" s="316"/>
      <c r="Q147" s="316"/>
    </row>
    <row r="148" spans="2:17" s="527" customFormat="1" ht="13.5" x14ac:dyDescent="0.25">
      <c r="B148" s="518" t="s">
        <v>1906</v>
      </c>
      <c r="C148" s="492" t="s">
        <v>1055</v>
      </c>
      <c r="D148" s="367"/>
      <c r="E148" s="709" t="s">
        <v>1006</v>
      </c>
      <c r="F148" s="571" t="s">
        <v>1007</v>
      </c>
      <c r="G148" s="529"/>
      <c r="H148" s="493" t="s">
        <v>28</v>
      </c>
      <c r="I148" s="493" t="s">
        <v>28</v>
      </c>
      <c r="J148" s="524" t="s">
        <v>30</v>
      </c>
      <c r="K148" s="524" t="s">
        <v>29</v>
      </c>
      <c r="L148" s="524" t="s">
        <v>30</v>
      </c>
      <c r="M148" s="524">
        <v>50</v>
      </c>
      <c r="N148" s="187" t="s">
        <v>53</v>
      </c>
      <c r="O148" s="531" t="s">
        <v>989</v>
      </c>
      <c r="P148" s="524" t="s">
        <v>989</v>
      </c>
      <c r="Q148" s="524" t="s">
        <v>989</v>
      </c>
    </row>
    <row r="149" spans="2:17" s="527" customFormat="1" ht="13.5" x14ac:dyDescent="0.25">
      <c r="B149" s="518"/>
      <c r="C149" s="22" t="s">
        <v>1086</v>
      </c>
      <c r="D149" s="367"/>
      <c r="E149" s="528"/>
      <c r="F149" s="490" t="s">
        <v>1008</v>
      </c>
      <c r="G149" s="529"/>
      <c r="H149" s="533"/>
      <c r="I149" s="534"/>
      <c r="J149" s="524"/>
      <c r="K149" s="524"/>
      <c r="L149" s="524"/>
      <c r="M149" s="524"/>
      <c r="N149" s="199" t="s">
        <v>59</v>
      </c>
      <c r="O149" s="531" t="s">
        <v>990</v>
      </c>
      <c r="P149" s="524" t="s">
        <v>990</v>
      </c>
      <c r="Q149" s="524" t="s">
        <v>990</v>
      </c>
    </row>
    <row r="150" spans="2:17" s="527" customFormat="1" ht="13.5" x14ac:dyDescent="0.25">
      <c r="B150" s="518"/>
      <c r="C150" s="22"/>
      <c r="D150" s="367"/>
      <c r="E150" s="528" t="s">
        <v>27</v>
      </c>
      <c r="F150" s="493" t="s">
        <v>1009</v>
      </c>
      <c r="G150" s="529"/>
      <c r="H150" s="533"/>
      <c r="I150" s="534"/>
      <c r="J150" s="524"/>
      <c r="K150" s="524"/>
      <c r="L150" s="524"/>
      <c r="M150" s="524"/>
      <c r="N150" s="205" t="s">
        <v>2221</v>
      </c>
      <c r="O150" s="531" t="s">
        <v>467</v>
      </c>
      <c r="P150" s="524" t="s">
        <v>467</v>
      </c>
      <c r="Q150" s="524" t="s">
        <v>470</v>
      </c>
    </row>
    <row r="151" spans="2:17" s="527" customFormat="1" ht="13.5" x14ac:dyDescent="0.25">
      <c r="B151" s="518"/>
      <c r="C151" s="1926"/>
      <c r="D151" s="367"/>
      <c r="E151" s="589" t="s">
        <v>33</v>
      </c>
      <c r="F151" s="493" t="s">
        <v>1706</v>
      </c>
      <c r="G151" s="529"/>
      <c r="H151" s="533"/>
      <c r="I151" s="534"/>
      <c r="J151" s="524"/>
      <c r="K151" s="524"/>
      <c r="L151" s="524"/>
      <c r="M151" s="524"/>
      <c r="N151" s="249" t="s">
        <v>2222</v>
      </c>
      <c r="O151" s="531" t="s">
        <v>1087</v>
      </c>
      <c r="P151" s="524" t="s">
        <v>1087</v>
      </c>
      <c r="Q151" s="524" t="s">
        <v>467</v>
      </c>
    </row>
    <row r="152" spans="2:17" s="527" customFormat="1" ht="13.5" x14ac:dyDescent="0.25">
      <c r="B152" s="518"/>
      <c r="C152" s="1926" t="s">
        <v>37</v>
      </c>
      <c r="D152" s="367"/>
      <c r="E152" s="589"/>
      <c r="F152" s="493" t="s">
        <v>1699</v>
      </c>
      <c r="G152" s="529"/>
      <c r="H152" s="533"/>
      <c r="I152" s="534"/>
      <c r="J152" s="524"/>
      <c r="K152" s="524"/>
      <c r="L152" s="524"/>
      <c r="M152" s="524"/>
      <c r="N152" s="531"/>
      <c r="O152" s="531" t="s">
        <v>1088</v>
      </c>
      <c r="P152" s="524" t="s">
        <v>1088</v>
      </c>
      <c r="Q152" s="524" t="s">
        <v>1087</v>
      </c>
    </row>
    <row r="153" spans="2:17" s="527" customFormat="1" ht="13.5" x14ac:dyDescent="0.25">
      <c r="B153" s="518"/>
      <c r="C153" s="22" t="s">
        <v>2040</v>
      </c>
      <c r="D153" s="367"/>
      <c r="E153" s="589" t="s">
        <v>36</v>
      </c>
      <c r="F153" s="493" t="s">
        <v>1848</v>
      </c>
      <c r="G153" s="529"/>
      <c r="H153" s="533"/>
      <c r="I153" s="534"/>
      <c r="J153" s="524"/>
      <c r="K153" s="524"/>
      <c r="L153" s="524"/>
      <c r="M153" s="524"/>
      <c r="N153" s="531"/>
      <c r="O153" s="531" t="s">
        <v>1089</v>
      </c>
      <c r="P153" s="524" t="s">
        <v>1089</v>
      </c>
      <c r="Q153" s="524" t="s">
        <v>1088</v>
      </c>
    </row>
    <row r="154" spans="2:17" s="527" customFormat="1" ht="13.5" x14ac:dyDescent="0.25">
      <c r="B154" s="518"/>
      <c r="C154" s="22" t="s">
        <v>1010</v>
      </c>
      <c r="D154" s="367"/>
      <c r="E154" s="528" t="s">
        <v>39</v>
      </c>
      <c r="F154" s="493" t="s">
        <v>1091</v>
      </c>
      <c r="G154" s="529"/>
      <c r="H154" s="533"/>
      <c r="I154" s="534"/>
      <c r="J154" s="524"/>
      <c r="K154" s="524"/>
      <c r="L154" s="524"/>
      <c r="M154" s="524"/>
      <c r="N154" s="531"/>
      <c r="O154" s="200" t="s">
        <v>1090</v>
      </c>
      <c r="P154" s="200" t="s">
        <v>1090</v>
      </c>
      <c r="Q154" s="524" t="s">
        <v>1089</v>
      </c>
    </row>
    <row r="155" spans="2:17" s="527" customFormat="1" ht="13.5" x14ac:dyDescent="0.25">
      <c r="B155" s="518"/>
      <c r="C155" s="22" t="s">
        <v>2057</v>
      </c>
      <c r="D155" s="367"/>
      <c r="E155" s="528"/>
      <c r="F155" s="493" t="s">
        <v>1092</v>
      </c>
      <c r="G155" s="529"/>
      <c r="H155" s="533"/>
      <c r="I155" s="534"/>
      <c r="J155" s="524"/>
      <c r="K155" s="524"/>
      <c r="L155" s="524"/>
      <c r="M155" s="524"/>
      <c r="N155" s="531"/>
      <c r="O155" s="531"/>
      <c r="P155" s="200"/>
      <c r="Q155" s="200"/>
    </row>
    <row r="156" spans="2:17" s="527" customFormat="1" ht="13.5" x14ac:dyDescent="0.25">
      <c r="B156" s="518"/>
      <c r="C156" s="22" t="s">
        <v>2055</v>
      </c>
      <c r="D156" s="367"/>
      <c r="E156" s="528"/>
      <c r="F156" s="490" t="s">
        <v>1013</v>
      </c>
      <c r="G156" s="529"/>
      <c r="H156" s="533"/>
      <c r="I156" s="534"/>
      <c r="J156" s="524"/>
      <c r="K156" s="524"/>
      <c r="L156" s="524"/>
      <c r="M156" s="524"/>
      <c r="N156" s="531"/>
      <c r="O156" s="531"/>
      <c r="P156" s="200"/>
      <c r="Q156" s="200" t="s">
        <v>240</v>
      </c>
    </row>
    <row r="157" spans="2:17" s="527" customFormat="1" ht="13.5" x14ac:dyDescent="0.25">
      <c r="B157" s="518"/>
      <c r="C157" s="22"/>
      <c r="D157" s="367"/>
      <c r="E157" s="528" t="s">
        <v>141</v>
      </c>
      <c r="F157" s="493" t="s">
        <v>1014</v>
      </c>
      <c r="G157" s="529"/>
      <c r="H157" s="533"/>
      <c r="I157" s="534"/>
      <c r="J157" s="524"/>
      <c r="K157" s="524"/>
      <c r="L157" s="524"/>
      <c r="M157" s="524"/>
      <c r="N157" s="531"/>
      <c r="O157" s="531"/>
      <c r="P157" s="200"/>
      <c r="Q157" s="200" t="s">
        <v>243</v>
      </c>
    </row>
    <row r="158" spans="2:17" s="527" customFormat="1" ht="13.5" x14ac:dyDescent="0.25">
      <c r="B158" s="518"/>
      <c r="C158" s="22"/>
      <c r="D158" s="367"/>
      <c r="E158" s="528" t="s">
        <v>283</v>
      </c>
      <c r="F158" s="493" t="s">
        <v>1015</v>
      </c>
      <c r="G158" s="529"/>
      <c r="H158" s="533"/>
      <c r="I158" s="534"/>
      <c r="J158" s="524"/>
      <c r="K158" s="524"/>
      <c r="L158" s="524"/>
      <c r="M158" s="524"/>
      <c r="N158" s="531"/>
      <c r="O158" s="531"/>
      <c r="P158" s="200"/>
      <c r="Q158" s="200" t="s">
        <v>42</v>
      </c>
    </row>
    <row r="159" spans="2:17" s="527" customFormat="1" ht="13.5" x14ac:dyDescent="0.25">
      <c r="B159" s="518"/>
      <c r="C159" s="592"/>
      <c r="D159" s="257"/>
      <c r="E159" s="528" t="s">
        <v>210</v>
      </c>
      <c r="F159" s="22" t="s">
        <v>1016</v>
      </c>
      <c r="G159" s="529"/>
      <c r="H159" s="533"/>
      <c r="I159" s="534"/>
      <c r="J159" s="524"/>
      <c r="K159" s="524"/>
      <c r="L159" s="524"/>
      <c r="M159" s="524"/>
      <c r="N159" s="531"/>
      <c r="O159" s="531"/>
      <c r="P159" s="200"/>
      <c r="Q159" s="200"/>
    </row>
    <row r="160" spans="2:17" s="527" customFormat="1" ht="13.5" x14ac:dyDescent="0.25">
      <c r="B160" s="518"/>
      <c r="C160" s="492"/>
      <c r="D160" s="367"/>
      <c r="E160" s="528" t="s">
        <v>214</v>
      </c>
      <c r="F160" s="493" t="s">
        <v>1093</v>
      </c>
      <c r="G160" s="529"/>
      <c r="H160" s="533"/>
      <c r="I160" s="534"/>
      <c r="J160" s="524"/>
      <c r="K160" s="524"/>
      <c r="L160" s="524"/>
      <c r="M160" s="524"/>
      <c r="N160" s="531"/>
      <c r="O160" s="531"/>
      <c r="P160" s="200"/>
      <c r="Q160" s="200" t="s">
        <v>319</v>
      </c>
    </row>
    <row r="161" spans="2:18" s="527" customFormat="1" ht="13.5" x14ac:dyDescent="0.25">
      <c r="B161" s="518"/>
      <c r="C161" s="22"/>
      <c r="D161" s="367"/>
      <c r="E161" s="528"/>
      <c r="F161" s="493" t="s">
        <v>1094</v>
      </c>
      <c r="G161" s="529"/>
      <c r="H161" s="533"/>
      <c r="I161" s="534"/>
      <c r="J161" s="524"/>
      <c r="K161" s="524"/>
      <c r="L161" s="524"/>
      <c r="M161" s="524"/>
      <c r="N161" s="531"/>
      <c r="O161" s="531"/>
      <c r="P161" s="200"/>
      <c r="Q161" s="200" t="s">
        <v>321</v>
      </c>
    </row>
    <row r="162" spans="2:18" s="527" customFormat="1" ht="13.5" x14ac:dyDescent="0.25">
      <c r="B162" s="518"/>
      <c r="C162" s="22"/>
      <c r="D162" s="367"/>
      <c r="E162" s="528"/>
      <c r="F162" s="493" t="s">
        <v>1095</v>
      </c>
      <c r="G162" s="258"/>
      <c r="H162" s="1820"/>
      <c r="I162" s="606"/>
      <c r="J162" s="528"/>
      <c r="K162" s="528"/>
      <c r="L162" s="528"/>
      <c r="M162" s="528"/>
      <c r="N162" s="528"/>
      <c r="O162" s="528"/>
      <c r="P162" s="222"/>
      <c r="Q162" s="200" t="s">
        <v>322</v>
      </c>
      <c r="R162" s="627"/>
    </row>
    <row r="163" spans="2:18" s="527" customFormat="1" ht="13.5" x14ac:dyDescent="0.25">
      <c r="B163" s="518"/>
      <c r="C163" s="22"/>
      <c r="D163" s="367"/>
      <c r="E163" s="528"/>
      <c r="F163" s="493" t="s">
        <v>1096</v>
      </c>
      <c r="G163" s="529"/>
      <c r="H163" s="533"/>
      <c r="I163" s="534"/>
      <c r="J163" s="524"/>
      <c r="K163" s="524"/>
      <c r="L163" s="524"/>
      <c r="M163" s="524"/>
      <c r="N163" s="531"/>
      <c r="O163" s="531"/>
      <c r="P163" s="200"/>
      <c r="Q163" s="200"/>
    </row>
    <row r="164" spans="2:18" s="527" customFormat="1" ht="13.5" x14ac:dyDescent="0.25">
      <c r="B164" s="518"/>
      <c r="C164" s="22" t="s">
        <v>437</v>
      </c>
      <c r="D164" s="367"/>
      <c r="E164" s="528"/>
      <c r="F164" s="493" t="s">
        <v>1097</v>
      </c>
      <c r="G164" s="529"/>
      <c r="H164" s="533"/>
      <c r="I164" s="534"/>
      <c r="J164" s="524"/>
      <c r="K164" s="524"/>
      <c r="L164" s="524"/>
      <c r="M164" s="524"/>
      <c r="N164" s="531"/>
      <c r="O164" s="531"/>
      <c r="P164" s="200"/>
      <c r="Q164" s="200"/>
    </row>
    <row r="165" spans="2:18" s="527" customFormat="1" ht="13.5" x14ac:dyDescent="0.25">
      <c r="B165" s="518"/>
      <c r="C165" s="22"/>
      <c r="D165" s="367"/>
      <c r="E165" s="528"/>
      <c r="F165" s="493" t="s">
        <v>1098</v>
      </c>
      <c r="G165" s="529"/>
      <c r="H165" s="533"/>
      <c r="I165" s="534"/>
      <c r="J165" s="524"/>
      <c r="K165" s="524"/>
      <c r="L165" s="524"/>
      <c r="M165" s="524"/>
      <c r="N165" s="531"/>
      <c r="O165" s="531"/>
      <c r="P165" s="200"/>
      <c r="Q165" s="200"/>
    </row>
    <row r="166" spans="2:18" s="527" customFormat="1" ht="13.5" x14ac:dyDescent="0.25">
      <c r="B166" s="518"/>
      <c r="C166" s="22"/>
      <c r="D166" s="367"/>
      <c r="E166" s="528"/>
      <c r="F166" s="493" t="s">
        <v>1099</v>
      </c>
      <c r="G166" s="529"/>
      <c r="H166" s="533"/>
      <c r="I166" s="534"/>
      <c r="J166" s="524"/>
      <c r="K166" s="524"/>
      <c r="L166" s="524"/>
      <c r="M166" s="524"/>
      <c r="N166" s="531"/>
      <c r="O166" s="531"/>
      <c r="P166" s="200"/>
      <c r="Q166" s="200"/>
    </row>
    <row r="167" spans="2:18" s="527" customFormat="1" ht="13.5" x14ac:dyDescent="0.25">
      <c r="B167" s="518"/>
      <c r="C167" s="22" t="s">
        <v>437</v>
      </c>
      <c r="D167" s="367"/>
      <c r="E167" s="528"/>
      <c r="F167" s="493" t="s">
        <v>1100</v>
      </c>
      <c r="G167" s="529"/>
      <c r="H167" s="533"/>
      <c r="I167" s="534"/>
      <c r="J167" s="524"/>
      <c r="K167" s="524"/>
      <c r="L167" s="524"/>
      <c r="M167" s="524"/>
      <c r="N167" s="531"/>
      <c r="O167" s="531"/>
      <c r="P167" s="200"/>
      <c r="Q167" s="200"/>
    </row>
    <row r="168" spans="2:18" s="527" customFormat="1" ht="13.5" x14ac:dyDescent="0.25">
      <c r="B168" s="518"/>
      <c r="C168" s="22" t="s">
        <v>437</v>
      </c>
      <c r="D168" s="367"/>
      <c r="E168" s="528"/>
      <c r="F168" s="493" t="s">
        <v>1028</v>
      </c>
      <c r="G168" s="529"/>
      <c r="H168" s="533"/>
      <c r="I168" s="534"/>
      <c r="J168" s="524"/>
      <c r="K168" s="524"/>
      <c r="L168" s="524"/>
      <c r="M168" s="524"/>
      <c r="N168" s="531"/>
      <c r="O168" s="531"/>
      <c r="P168" s="200"/>
      <c r="Q168" s="200"/>
    </row>
    <row r="169" spans="2:18" s="527" customFormat="1" ht="13.5" x14ac:dyDescent="0.25">
      <c r="B169" s="518"/>
      <c r="C169" s="22"/>
      <c r="D169" s="367"/>
      <c r="E169" s="528" t="s">
        <v>302</v>
      </c>
      <c r="F169" s="493" t="s">
        <v>1101</v>
      </c>
      <c r="G169" s="529"/>
      <c r="H169" s="533"/>
      <c r="I169" s="534"/>
      <c r="J169" s="524"/>
      <c r="K169" s="524"/>
      <c r="L169" s="524"/>
      <c r="M169" s="524"/>
      <c r="N169" s="531"/>
      <c r="O169" s="531"/>
      <c r="P169" s="200"/>
      <c r="Q169" s="200"/>
    </row>
    <row r="170" spans="2:18" s="527" customFormat="1" ht="13.5" x14ac:dyDescent="0.25">
      <c r="B170" s="518"/>
      <c r="C170" s="22"/>
      <c r="D170" s="367"/>
      <c r="E170" s="528" t="s">
        <v>306</v>
      </c>
      <c r="F170" s="493" t="s">
        <v>1030</v>
      </c>
      <c r="G170" s="529"/>
      <c r="H170" s="533"/>
      <c r="I170" s="534"/>
      <c r="J170" s="524"/>
      <c r="K170" s="524"/>
      <c r="L170" s="524"/>
      <c r="M170" s="524"/>
      <c r="N170" s="531"/>
      <c r="O170" s="531"/>
      <c r="P170" s="200"/>
      <c r="Q170" s="200"/>
    </row>
    <row r="171" spans="2:18" s="527" customFormat="1" ht="13.5" x14ac:dyDescent="0.25">
      <c r="B171" s="518"/>
      <c r="C171" s="22"/>
      <c r="D171" s="367"/>
      <c r="E171" s="528" t="s">
        <v>310</v>
      </c>
      <c r="F171" s="493" t="s">
        <v>1102</v>
      </c>
      <c r="G171" s="529"/>
      <c r="H171" s="533"/>
      <c r="I171" s="534"/>
      <c r="J171" s="524"/>
      <c r="K171" s="524"/>
      <c r="L171" s="524"/>
      <c r="M171" s="524"/>
      <c r="N171" s="531"/>
      <c r="O171" s="531"/>
      <c r="P171" s="200"/>
      <c r="Q171" s="200"/>
    </row>
    <row r="172" spans="2:18" s="527" customFormat="1" ht="13.5" x14ac:dyDescent="0.25">
      <c r="B172" s="518"/>
      <c r="C172" s="22"/>
      <c r="D172" s="367"/>
      <c r="E172" s="528"/>
      <c r="F172" s="493" t="s">
        <v>1103</v>
      </c>
      <c r="G172" s="529"/>
      <c r="H172" s="533"/>
      <c r="I172" s="534"/>
      <c r="J172" s="524"/>
      <c r="K172" s="524"/>
      <c r="L172" s="524"/>
      <c r="M172" s="524"/>
      <c r="N172" s="531"/>
      <c r="O172" s="531"/>
      <c r="P172" s="200"/>
      <c r="Q172" s="200"/>
    </row>
    <row r="173" spans="2:18" s="527" customFormat="1" ht="13.5" x14ac:dyDescent="0.25">
      <c r="B173" s="518"/>
      <c r="C173" s="22"/>
      <c r="D173" s="367"/>
      <c r="E173" s="528"/>
      <c r="F173" s="493" t="s">
        <v>1104</v>
      </c>
      <c r="G173" s="529"/>
      <c r="H173" s="533"/>
      <c r="I173" s="534"/>
      <c r="J173" s="524"/>
      <c r="K173" s="524"/>
      <c r="L173" s="524"/>
      <c r="M173" s="524"/>
      <c r="N173" s="531"/>
      <c r="O173" s="531"/>
      <c r="P173" s="200"/>
      <c r="Q173" s="200"/>
    </row>
    <row r="174" spans="2:18" s="527" customFormat="1" ht="13.5" x14ac:dyDescent="0.25">
      <c r="B174" s="518"/>
      <c r="C174" s="22"/>
      <c r="D174" s="367"/>
      <c r="E174" s="528" t="s">
        <v>1031</v>
      </c>
      <c r="F174" s="493" t="s">
        <v>1105</v>
      </c>
      <c r="G174" s="529"/>
      <c r="H174" s="533"/>
      <c r="I174" s="534"/>
      <c r="J174" s="524"/>
      <c r="K174" s="524"/>
      <c r="L174" s="524"/>
      <c r="M174" s="524"/>
      <c r="N174" s="531"/>
      <c r="O174" s="531"/>
      <c r="P174" s="200"/>
      <c r="Q174" s="200"/>
    </row>
    <row r="175" spans="2:18" s="527" customFormat="1" ht="13.5" x14ac:dyDescent="0.25">
      <c r="B175" s="518"/>
      <c r="C175" s="22"/>
      <c r="D175" s="367"/>
      <c r="E175" s="528" t="s">
        <v>1035</v>
      </c>
      <c r="F175" s="493" t="s">
        <v>1106</v>
      </c>
      <c r="G175" s="529"/>
      <c r="H175" s="533"/>
      <c r="I175" s="534"/>
      <c r="J175" s="524"/>
      <c r="K175" s="524"/>
      <c r="L175" s="524"/>
      <c r="M175" s="524"/>
      <c r="N175" s="531"/>
      <c r="O175" s="531"/>
      <c r="P175" s="200"/>
      <c r="Q175" s="200"/>
    </row>
    <row r="176" spans="2:18" s="527" customFormat="1" ht="13.5" x14ac:dyDescent="0.25">
      <c r="B176" s="518"/>
      <c r="C176" s="22"/>
      <c r="D176" s="367"/>
      <c r="E176" s="528" t="s">
        <v>1039</v>
      </c>
      <c r="F176" s="493" t="s">
        <v>1107</v>
      </c>
      <c r="G176" s="529"/>
      <c r="H176" s="533"/>
      <c r="I176" s="534"/>
      <c r="J176" s="524"/>
      <c r="K176" s="524"/>
      <c r="L176" s="524"/>
      <c r="M176" s="524"/>
      <c r="N176" s="531"/>
      <c r="O176" s="531"/>
      <c r="P176" s="200"/>
      <c r="Q176" s="200"/>
    </row>
    <row r="177" spans="2:18" s="527" customFormat="1" ht="13.5" x14ac:dyDescent="0.25">
      <c r="B177" s="518"/>
      <c r="C177" s="22" t="s">
        <v>1067</v>
      </c>
      <c r="D177" s="367"/>
      <c r="E177" s="709" t="s">
        <v>1037</v>
      </c>
      <c r="F177" s="490" t="s">
        <v>1038</v>
      </c>
      <c r="G177" s="529"/>
      <c r="H177" s="533"/>
      <c r="I177" s="534"/>
      <c r="J177" s="524"/>
      <c r="K177" s="524"/>
      <c r="L177" s="524"/>
      <c r="M177" s="524"/>
      <c r="N177" s="531"/>
      <c r="O177" s="531"/>
      <c r="P177" s="200"/>
      <c r="Q177" s="200"/>
    </row>
    <row r="178" spans="2:18" s="527" customFormat="1" ht="13.5" x14ac:dyDescent="0.25">
      <c r="B178" s="518"/>
      <c r="C178" s="22" t="s">
        <v>1067</v>
      </c>
      <c r="D178" s="367"/>
      <c r="E178" s="528" t="s">
        <v>1042</v>
      </c>
      <c r="F178" s="493" t="s">
        <v>1108</v>
      </c>
      <c r="G178" s="529"/>
      <c r="H178" s="533"/>
      <c r="I178" s="534"/>
      <c r="J178" s="524"/>
      <c r="K178" s="524"/>
      <c r="L178" s="524"/>
      <c r="M178" s="524"/>
      <c r="N178" s="531"/>
      <c r="O178" s="531"/>
      <c r="P178" s="200"/>
      <c r="Q178" s="200"/>
    </row>
    <row r="179" spans="2:18" s="527" customFormat="1" ht="13.5" x14ac:dyDescent="0.25">
      <c r="B179" s="518"/>
      <c r="C179" s="22"/>
      <c r="D179" s="367"/>
      <c r="E179" s="528"/>
      <c r="F179" s="493" t="s">
        <v>1109</v>
      </c>
      <c r="G179" s="529"/>
      <c r="H179" s="533"/>
      <c r="I179" s="534"/>
      <c r="J179" s="524"/>
      <c r="K179" s="524"/>
      <c r="L179" s="524"/>
      <c r="M179" s="524"/>
      <c r="N179" s="531"/>
      <c r="O179" s="531"/>
      <c r="P179" s="200"/>
      <c r="Q179" s="200"/>
    </row>
    <row r="180" spans="2:18" s="527" customFormat="1" ht="13.5" x14ac:dyDescent="0.25">
      <c r="B180" s="518"/>
      <c r="C180" s="22"/>
      <c r="D180" s="367"/>
      <c r="E180" s="528" t="s">
        <v>1075</v>
      </c>
      <c r="F180" s="493" t="s">
        <v>1043</v>
      </c>
      <c r="G180" s="529"/>
      <c r="H180" s="533"/>
      <c r="I180" s="534"/>
      <c r="J180" s="524"/>
      <c r="K180" s="524"/>
      <c r="L180" s="524"/>
      <c r="M180" s="524"/>
      <c r="N180" s="531"/>
      <c r="O180" s="531"/>
      <c r="P180" s="200"/>
      <c r="Q180" s="200"/>
    </row>
    <row r="181" spans="2:18" s="527" customFormat="1" ht="13.5" x14ac:dyDescent="0.25">
      <c r="B181" s="518"/>
      <c r="C181" s="22"/>
      <c r="D181" s="367"/>
      <c r="E181" s="528"/>
      <c r="F181" s="493"/>
      <c r="G181" s="529"/>
      <c r="H181" s="533"/>
      <c r="I181" s="534"/>
      <c r="J181" s="524"/>
      <c r="K181" s="524"/>
      <c r="L181" s="524"/>
      <c r="M181" s="524"/>
      <c r="N181" s="531"/>
      <c r="O181" s="531"/>
      <c r="P181" s="200"/>
      <c r="Q181" s="200"/>
    </row>
    <row r="182" spans="2:18" s="527" customFormat="1" ht="13.5" x14ac:dyDescent="0.25">
      <c r="B182" s="518"/>
      <c r="C182" s="22"/>
      <c r="D182" s="367"/>
      <c r="E182" s="1832" t="s">
        <v>44</v>
      </c>
      <c r="F182" s="1833"/>
      <c r="G182" s="529"/>
      <c r="H182" s="533"/>
      <c r="I182" s="534"/>
      <c r="J182" s="524"/>
      <c r="K182" s="524"/>
      <c r="L182" s="524"/>
      <c r="M182" s="524"/>
      <c r="N182" s="531"/>
      <c r="O182" s="531"/>
      <c r="P182" s="200"/>
      <c r="Q182" s="200"/>
    </row>
    <row r="183" spans="2:18" s="527" customFormat="1" ht="13.5" x14ac:dyDescent="0.25">
      <c r="B183" s="518"/>
      <c r="C183" s="22"/>
      <c r="D183" s="367"/>
      <c r="E183" s="528" t="s">
        <v>46</v>
      </c>
      <c r="F183" s="493" t="s">
        <v>1110</v>
      </c>
      <c r="G183" s="529"/>
      <c r="H183" s="533"/>
      <c r="I183" s="534"/>
      <c r="J183" s="524"/>
      <c r="K183" s="524"/>
      <c r="L183" s="524"/>
      <c r="M183" s="524"/>
      <c r="N183" s="531"/>
      <c r="O183" s="531"/>
      <c r="P183" s="200"/>
      <c r="Q183" s="340"/>
    </row>
    <row r="184" spans="2:18" s="527" customFormat="1" ht="13.5" x14ac:dyDescent="0.25">
      <c r="B184" s="539"/>
      <c r="C184" s="368"/>
      <c r="D184" s="540"/>
      <c r="E184" s="541"/>
      <c r="F184" s="495" t="s">
        <v>1077</v>
      </c>
      <c r="G184" s="542"/>
      <c r="H184" s="543"/>
      <c r="I184" s="544"/>
      <c r="J184" s="545"/>
      <c r="K184" s="545"/>
      <c r="L184" s="545"/>
      <c r="M184" s="545"/>
      <c r="N184" s="546"/>
      <c r="O184" s="546"/>
      <c r="P184" s="316"/>
      <c r="Q184" s="353"/>
    </row>
    <row r="185" spans="2:18" s="527" customFormat="1" ht="13.5" x14ac:dyDescent="0.25">
      <c r="B185" s="518"/>
      <c r="C185" s="22"/>
      <c r="D185" s="367"/>
      <c r="E185" s="528" t="s">
        <v>46</v>
      </c>
      <c r="F185" s="22" t="s">
        <v>1046</v>
      </c>
      <c r="G185" s="529"/>
      <c r="H185" s="533"/>
      <c r="I185" s="534"/>
      <c r="J185" s="524"/>
      <c r="K185" s="524"/>
      <c r="L185" s="524"/>
      <c r="M185" s="524"/>
      <c r="N185" s="531"/>
      <c r="O185" s="531"/>
      <c r="P185" s="200"/>
      <c r="Q185" s="320"/>
    </row>
    <row r="186" spans="2:18" s="527" customFormat="1" ht="13.5" x14ac:dyDescent="0.25">
      <c r="B186" s="518"/>
      <c r="C186" s="22"/>
      <c r="D186" s="367"/>
      <c r="E186" s="528"/>
      <c r="F186" s="493" t="s">
        <v>1111</v>
      </c>
      <c r="G186" s="529"/>
      <c r="H186" s="533"/>
      <c r="I186" s="534"/>
      <c r="J186" s="524"/>
      <c r="K186" s="524"/>
      <c r="L186" s="524"/>
      <c r="M186" s="524"/>
      <c r="N186" s="531"/>
      <c r="O186" s="531"/>
      <c r="P186" s="200"/>
      <c r="Q186" s="200"/>
    </row>
    <row r="187" spans="2:18" s="527" customFormat="1" ht="13.5" x14ac:dyDescent="0.25">
      <c r="B187" s="518"/>
      <c r="C187" s="22"/>
      <c r="D187" s="367"/>
      <c r="E187" s="528" t="s">
        <v>46</v>
      </c>
      <c r="F187" s="493" t="s">
        <v>1112</v>
      </c>
      <c r="G187" s="529"/>
      <c r="H187" s="533"/>
      <c r="I187" s="534"/>
      <c r="J187" s="524"/>
      <c r="K187" s="524"/>
      <c r="L187" s="524"/>
      <c r="M187" s="524"/>
      <c r="N187" s="531"/>
      <c r="O187" s="531"/>
      <c r="P187" s="200"/>
      <c r="Q187" s="200"/>
    </row>
    <row r="188" spans="2:18" s="527" customFormat="1" ht="13.5" x14ac:dyDescent="0.25">
      <c r="B188" s="518"/>
      <c r="C188" s="22"/>
      <c r="D188" s="367"/>
      <c r="E188" s="528"/>
      <c r="F188" s="22" t="s">
        <v>1080</v>
      </c>
      <c r="G188" s="258"/>
      <c r="H188" s="1820"/>
      <c r="I188" s="606"/>
      <c r="J188" s="528"/>
      <c r="K188" s="528"/>
      <c r="L188" s="528"/>
      <c r="M188" s="528"/>
      <c r="N188" s="528"/>
      <c r="O188" s="528"/>
      <c r="P188" s="222"/>
      <c r="Q188" s="200"/>
      <c r="R188" s="627"/>
    </row>
    <row r="189" spans="2:18" s="527" customFormat="1" ht="13.5" x14ac:dyDescent="0.25">
      <c r="B189" s="518"/>
      <c r="C189" s="22"/>
      <c r="D189" s="367"/>
      <c r="E189" s="528" t="s">
        <v>46</v>
      </c>
      <c r="F189" s="493" t="s">
        <v>1113</v>
      </c>
      <c r="G189" s="529"/>
      <c r="H189" s="533"/>
      <c r="I189" s="534"/>
      <c r="J189" s="524"/>
      <c r="K189" s="524"/>
      <c r="L189" s="524"/>
      <c r="M189" s="524"/>
      <c r="N189" s="531"/>
      <c r="O189" s="531"/>
      <c r="P189" s="200"/>
      <c r="Q189" s="200"/>
    </row>
    <row r="190" spans="2:18" s="527" customFormat="1" ht="13.5" x14ac:dyDescent="0.25">
      <c r="B190" s="518"/>
      <c r="C190" s="22"/>
      <c r="D190" s="367"/>
      <c r="E190" s="528"/>
      <c r="F190" s="493" t="s">
        <v>1114</v>
      </c>
      <c r="G190" s="529"/>
      <c r="H190" s="533"/>
      <c r="I190" s="534"/>
      <c r="J190" s="524"/>
      <c r="K190" s="524"/>
      <c r="L190" s="524"/>
      <c r="M190" s="524"/>
      <c r="N190" s="531"/>
      <c r="O190" s="531"/>
      <c r="P190" s="200"/>
      <c r="Q190" s="200"/>
    </row>
    <row r="191" spans="2:18" s="527" customFormat="1" ht="13.5" x14ac:dyDescent="0.25">
      <c r="B191" s="518"/>
      <c r="C191" s="22"/>
      <c r="D191" s="367"/>
      <c r="E191" s="528" t="s">
        <v>46</v>
      </c>
      <c r="F191" s="490" t="s">
        <v>1050</v>
      </c>
      <c r="G191" s="529"/>
      <c r="H191" s="533"/>
      <c r="I191" s="534"/>
      <c r="J191" s="524"/>
      <c r="K191" s="524"/>
      <c r="L191" s="524"/>
      <c r="M191" s="524"/>
      <c r="N191" s="531"/>
      <c r="O191" s="531"/>
      <c r="P191" s="200"/>
      <c r="Q191" s="200"/>
    </row>
    <row r="192" spans="2:18" s="527" customFormat="1" ht="13.5" x14ac:dyDescent="0.25">
      <c r="B192" s="518"/>
      <c r="C192" s="22"/>
      <c r="D192" s="367"/>
      <c r="E192" s="528"/>
      <c r="F192" s="493" t="s">
        <v>1081</v>
      </c>
      <c r="G192" s="529"/>
      <c r="H192" s="533"/>
      <c r="I192" s="534"/>
      <c r="J192" s="524"/>
      <c r="K192" s="524"/>
      <c r="L192" s="524"/>
      <c r="M192" s="524"/>
      <c r="N192" s="531"/>
      <c r="O192" s="531"/>
      <c r="P192" s="200"/>
      <c r="Q192" s="200"/>
    </row>
    <row r="193" spans="2:17" s="527" customFormat="1" ht="13.5" x14ac:dyDescent="0.25">
      <c r="B193" s="518"/>
      <c r="C193" s="22"/>
      <c r="D193" s="367"/>
      <c r="E193" s="528"/>
      <c r="F193" s="493" t="s">
        <v>1082</v>
      </c>
      <c r="G193" s="529"/>
      <c r="H193" s="533"/>
      <c r="I193" s="534"/>
      <c r="J193" s="524"/>
      <c r="K193" s="524"/>
      <c r="L193" s="524"/>
      <c r="M193" s="524"/>
      <c r="N193" s="531"/>
      <c r="O193" s="531"/>
      <c r="P193" s="200"/>
      <c r="Q193" s="200"/>
    </row>
    <row r="194" spans="2:17" s="527" customFormat="1" ht="13.5" x14ac:dyDescent="0.25">
      <c r="B194" s="518"/>
      <c r="C194" s="22"/>
      <c r="D194" s="367"/>
      <c r="E194" s="528"/>
      <c r="F194" s="493" t="s">
        <v>1115</v>
      </c>
      <c r="G194" s="529"/>
      <c r="H194" s="533"/>
      <c r="I194" s="534"/>
      <c r="J194" s="524"/>
      <c r="K194" s="524"/>
      <c r="L194" s="524"/>
      <c r="M194" s="524"/>
      <c r="N194" s="531"/>
      <c r="O194" s="531"/>
      <c r="P194" s="200"/>
      <c r="Q194" s="200"/>
    </row>
    <row r="195" spans="2:17" s="527" customFormat="1" ht="13.5" x14ac:dyDescent="0.25">
      <c r="B195" s="518"/>
      <c r="C195" s="22"/>
      <c r="D195" s="367"/>
      <c r="E195" s="528"/>
      <c r="F195" s="493" t="s">
        <v>1116</v>
      </c>
      <c r="G195" s="529"/>
      <c r="H195" s="533"/>
      <c r="I195" s="534"/>
      <c r="J195" s="524"/>
      <c r="K195" s="524"/>
      <c r="L195" s="524"/>
      <c r="M195" s="524"/>
      <c r="N195" s="531"/>
      <c r="O195" s="531"/>
      <c r="P195" s="200"/>
      <c r="Q195" s="200"/>
    </row>
    <row r="196" spans="2:17" s="527" customFormat="1" ht="13.5" x14ac:dyDescent="0.25">
      <c r="B196" s="518"/>
      <c r="C196" s="22"/>
      <c r="D196" s="367"/>
      <c r="E196" s="528"/>
      <c r="F196" s="493" t="s">
        <v>1117</v>
      </c>
      <c r="G196" s="529"/>
      <c r="H196" s="543"/>
      <c r="I196" s="544"/>
      <c r="J196" s="524"/>
      <c r="K196" s="524"/>
      <c r="L196" s="524"/>
      <c r="M196" s="524"/>
      <c r="N196" s="531"/>
      <c r="O196" s="531"/>
      <c r="P196" s="200"/>
      <c r="Q196" s="200"/>
    </row>
    <row r="197" spans="2:17" s="527" customFormat="1" ht="13.5" x14ac:dyDescent="0.25">
      <c r="B197" s="553" t="s">
        <v>1004</v>
      </c>
      <c r="C197" s="568" t="s">
        <v>1119</v>
      </c>
      <c r="D197" s="555"/>
      <c r="E197" s="737" t="s">
        <v>1006</v>
      </c>
      <c r="F197" s="571" t="s">
        <v>1007</v>
      </c>
      <c r="G197" s="556"/>
      <c r="H197" s="493" t="s">
        <v>28</v>
      </c>
      <c r="I197" s="493" t="s">
        <v>28</v>
      </c>
      <c r="J197" s="640"/>
      <c r="K197" s="640" t="s">
        <v>29</v>
      </c>
      <c r="L197" s="640"/>
      <c r="M197" s="640">
        <v>50</v>
      </c>
      <c r="N197" s="187" t="s">
        <v>53</v>
      </c>
      <c r="O197" s="640" t="s">
        <v>989</v>
      </c>
      <c r="P197" s="640" t="s">
        <v>989</v>
      </c>
      <c r="Q197" s="640" t="s">
        <v>989</v>
      </c>
    </row>
    <row r="198" spans="2:17" s="527" customFormat="1" ht="13.5" x14ac:dyDescent="0.25">
      <c r="B198" s="518"/>
      <c r="C198" s="22" t="s">
        <v>1086</v>
      </c>
      <c r="D198" s="367"/>
      <c r="E198" s="709"/>
      <c r="F198" s="490" t="s">
        <v>1008</v>
      </c>
      <c r="G198" s="529"/>
      <c r="H198" s="533"/>
      <c r="I198" s="534"/>
      <c r="J198" s="524"/>
      <c r="K198" s="524"/>
      <c r="L198" s="524"/>
      <c r="M198" s="524" t="s">
        <v>437</v>
      </c>
      <c r="N198" s="199" t="s">
        <v>59</v>
      </c>
      <c r="O198" s="531" t="s">
        <v>990</v>
      </c>
      <c r="P198" s="524" t="s">
        <v>990</v>
      </c>
      <c r="Q198" s="524" t="s">
        <v>990</v>
      </c>
    </row>
    <row r="199" spans="2:17" s="527" customFormat="1" ht="13.5" x14ac:dyDescent="0.25">
      <c r="B199" s="518"/>
      <c r="C199" s="22"/>
      <c r="D199" s="367"/>
      <c r="E199" s="528" t="s">
        <v>27</v>
      </c>
      <c r="F199" s="493" t="s">
        <v>1009</v>
      </c>
      <c r="G199" s="529"/>
      <c r="H199" s="533"/>
      <c r="I199" s="534"/>
      <c r="J199" s="524"/>
      <c r="K199" s="524"/>
      <c r="L199" s="524"/>
      <c r="M199" s="524"/>
      <c r="N199" s="205" t="s">
        <v>2221</v>
      </c>
      <c r="O199" s="531" t="s">
        <v>467</v>
      </c>
      <c r="P199" s="524" t="s">
        <v>467</v>
      </c>
      <c r="Q199" s="524" t="s">
        <v>470</v>
      </c>
    </row>
    <row r="200" spans="2:17" s="527" customFormat="1" ht="13.5" x14ac:dyDescent="0.25">
      <c r="B200" s="518"/>
      <c r="C200" s="1926"/>
      <c r="D200" s="367"/>
      <c r="E200" s="589" t="s">
        <v>33</v>
      </c>
      <c r="F200" s="493" t="s">
        <v>1706</v>
      </c>
      <c r="G200" s="529"/>
      <c r="H200" s="533"/>
      <c r="I200" s="534"/>
      <c r="J200" s="524"/>
      <c r="K200" s="524"/>
      <c r="L200" s="524"/>
      <c r="M200" s="524"/>
      <c r="N200" s="249" t="s">
        <v>2222</v>
      </c>
      <c r="O200" s="531" t="s">
        <v>1087</v>
      </c>
      <c r="P200" s="524" t="s">
        <v>1087</v>
      </c>
      <c r="Q200" s="524" t="s">
        <v>467</v>
      </c>
    </row>
    <row r="201" spans="2:17" s="527" customFormat="1" ht="13.5" x14ac:dyDescent="0.25">
      <c r="B201" s="518"/>
      <c r="C201" s="1926" t="s">
        <v>37</v>
      </c>
      <c r="D201" s="367"/>
      <c r="E201" s="589"/>
      <c r="F201" s="493" t="s">
        <v>1699</v>
      </c>
      <c r="G201" s="529"/>
      <c r="H201" s="533"/>
      <c r="I201" s="534"/>
      <c r="J201" s="524"/>
      <c r="K201" s="524"/>
      <c r="L201" s="524"/>
      <c r="M201" s="524"/>
      <c r="N201" s="531"/>
      <c r="O201" s="531" t="s">
        <v>1088</v>
      </c>
      <c r="P201" s="524" t="s">
        <v>1088</v>
      </c>
      <c r="Q201" s="524" t="s">
        <v>1087</v>
      </c>
    </row>
    <row r="202" spans="2:17" s="527" customFormat="1" ht="13.5" x14ac:dyDescent="0.25">
      <c r="B202" s="518"/>
      <c r="C202" s="22" t="s">
        <v>2040</v>
      </c>
      <c r="D202" s="367"/>
      <c r="E202" s="589" t="s">
        <v>36</v>
      </c>
      <c r="F202" s="493" t="s">
        <v>1848</v>
      </c>
      <c r="G202" s="529"/>
      <c r="H202" s="533"/>
      <c r="I202" s="534"/>
      <c r="J202" s="524"/>
      <c r="K202" s="524"/>
      <c r="L202" s="524"/>
      <c r="M202" s="524"/>
      <c r="N202" s="531"/>
      <c r="O202" s="531" t="s">
        <v>1089</v>
      </c>
      <c r="P202" s="524" t="s">
        <v>1089</v>
      </c>
      <c r="Q202" s="524" t="s">
        <v>1088</v>
      </c>
    </row>
    <row r="203" spans="2:17" s="527" customFormat="1" ht="13.5" x14ac:dyDescent="0.25">
      <c r="B203" s="518"/>
      <c r="C203" s="22" t="s">
        <v>2058</v>
      </c>
      <c r="D203" s="367"/>
      <c r="E203" s="528" t="s">
        <v>39</v>
      </c>
      <c r="F203" s="493" t="s">
        <v>1091</v>
      </c>
      <c r="G203" s="529"/>
      <c r="H203" s="533"/>
      <c r="I203" s="534"/>
      <c r="J203" s="524"/>
      <c r="K203" s="524"/>
      <c r="L203" s="524"/>
      <c r="M203" s="524"/>
      <c r="N203" s="531"/>
      <c r="O203" s="200" t="s">
        <v>1090</v>
      </c>
      <c r="P203" s="200" t="s">
        <v>1090</v>
      </c>
      <c r="Q203" s="524" t="s">
        <v>1089</v>
      </c>
    </row>
    <row r="204" spans="2:17" s="527" customFormat="1" ht="13.5" x14ac:dyDescent="0.25">
      <c r="B204" s="518"/>
      <c r="C204" s="22" t="s">
        <v>2057</v>
      </c>
      <c r="D204" s="367"/>
      <c r="E204" s="528"/>
      <c r="F204" s="493" t="s">
        <v>1092</v>
      </c>
      <c r="G204" s="529"/>
      <c r="H204" s="533"/>
      <c r="I204" s="534"/>
      <c r="J204" s="524"/>
      <c r="K204" s="524"/>
      <c r="L204" s="524"/>
      <c r="M204" s="524"/>
      <c r="N204" s="531"/>
      <c r="O204" s="531"/>
      <c r="P204" s="200"/>
      <c r="Q204" s="200"/>
    </row>
    <row r="205" spans="2:17" s="527" customFormat="1" ht="13.5" x14ac:dyDescent="0.25">
      <c r="B205" s="518"/>
      <c r="C205" s="22" t="s">
        <v>2055</v>
      </c>
      <c r="D205" s="367"/>
      <c r="E205" s="528"/>
      <c r="F205" s="490" t="s">
        <v>1013</v>
      </c>
      <c r="G205" s="529"/>
      <c r="H205" s="533"/>
      <c r="I205" s="534"/>
      <c r="J205" s="524"/>
      <c r="K205" s="524"/>
      <c r="L205" s="524"/>
      <c r="M205" s="524"/>
      <c r="N205" s="531"/>
      <c r="O205" s="531"/>
      <c r="P205" s="200"/>
      <c r="Q205" s="200" t="s">
        <v>319</v>
      </c>
    </row>
    <row r="206" spans="2:17" s="527" customFormat="1" ht="13.5" x14ac:dyDescent="0.25">
      <c r="B206" s="518"/>
      <c r="C206" s="22"/>
      <c r="D206" s="367"/>
      <c r="E206" s="528" t="s">
        <v>141</v>
      </c>
      <c r="F206" s="493" t="s">
        <v>1014</v>
      </c>
      <c r="G206" s="529"/>
      <c r="H206" s="533"/>
      <c r="I206" s="534"/>
      <c r="J206" s="524"/>
      <c r="K206" s="524"/>
      <c r="L206" s="524"/>
      <c r="M206" s="524"/>
      <c r="N206" s="531"/>
      <c r="O206" s="531"/>
      <c r="P206" s="200"/>
      <c r="Q206" s="200" t="s">
        <v>243</v>
      </c>
    </row>
    <row r="207" spans="2:17" s="527" customFormat="1" ht="13.5" x14ac:dyDescent="0.25">
      <c r="B207" s="518"/>
      <c r="C207" s="22"/>
      <c r="D207" s="367"/>
      <c r="E207" s="528" t="s">
        <v>283</v>
      </c>
      <c r="F207" s="493" t="s">
        <v>1015</v>
      </c>
      <c r="G207" s="529"/>
      <c r="H207" s="533"/>
      <c r="I207" s="534"/>
      <c r="J207" s="524"/>
      <c r="K207" s="524"/>
      <c r="L207" s="524"/>
      <c r="M207" s="524"/>
      <c r="N207" s="531"/>
      <c r="O207" s="531"/>
      <c r="P207" s="200"/>
      <c r="Q207" s="200" t="s">
        <v>42</v>
      </c>
    </row>
    <row r="208" spans="2:17" s="527" customFormat="1" ht="13.5" x14ac:dyDescent="0.25">
      <c r="B208" s="518"/>
      <c r="C208" s="367"/>
      <c r="D208" s="257"/>
      <c r="E208" s="528" t="s">
        <v>210</v>
      </c>
      <c r="F208" s="493" t="s">
        <v>1016</v>
      </c>
      <c r="G208" s="529"/>
      <c r="H208" s="533"/>
      <c r="I208" s="534"/>
      <c r="J208" s="524"/>
      <c r="K208" s="524"/>
      <c r="L208" s="524"/>
      <c r="M208" s="524"/>
      <c r="N208" s="531"/>
      <c r="O208" s="531"/>
      <c r="P208" s="200"/>
      <c r="Q208" s="200"/>
    </row>
    <row r="209" spans="2:17" s="527" customFormat="1" ht="13.5" x14ac:dyDescent="0.25">
      <c r="B209" s="518"/>
      <c r="C209" s="492" t="s">
        <v>1050</v>
      </c>
      <c r="D209" s="367"/>
      <c r="E209" s="528" t="s">
        <v>214</v>
      </c>
      <c r="F209" s="493" t="s">
        <v>1123</v>
      </c>
      <c r="G209" s="529"/>
      <c r="H209" s="533"/>
      <c r="I209" s="534"/>
      <c r="J209" s="524"/>
      <c r="K209" s="524"/>
      <c r="L209" s="524"/>
      <c r="M209" s="524"/>
      <c r="N209" s="531"/>
      <c r="O209" s="531"/>
      <c r="P209" s="200"/>
      <c r="Q209" s="200" t="s">
        <v>319</v>
      </c>
    </row>
    <row r="210" spans="2:17" s="527" customFormat="1" ht="13.5" x14ac:dyDescent="0.25">
      <c r="B210" s="518"/>
      <c r="C210" s="22" t="s">
        <v>1120</v>
      </c>
      <c r="D210" s="367"/>
      <c r="E210" s="528"/>
      <c r="F210" s="493" t="s">
        <v>1125</v>
      </c>
      <c r="G210" s="529"/>
      <c r="H210" s="533"/>
      <c r="I210" s="534"/>
      <c r="J210" s="524"/>
      <c r="K210" s="524"/>
      <c r="L210" s="524"/>
      <c r="M210" s="524"/>
      <c r="N210" s="531"/>
      <c r="O210" s="531"/>
      <c r="P210" s="200"/>
      <c r="Q210" s="200" t="s">
        <v>321</v>
      </c>
    </row>
    <row r="211" spans="2:17" s="527" customFormat="1" ht="13.5" x14ac:dyDescent="0.25">
      <c r="B211" s="518"/>
      <c r="C211" s="22" t="s">
        <v>1121</v>
      </c>
      <c r="D211" s="367"/>
      <c r="E211" s="528"/>
      <c r="F211" s="493" t="s">
        <v>1021</v>
      </c>
      <c r="G211" s="529"/>
      <c r="H211" s="533"/>
      <c r="I211" s="534"/>
      <c r="J211" s="524"/>
      <c r="K211" s="524"/>
      <c r="L211" s="524"/>
      <c r="M211" s="524"/>
      <c r="N211" s="531"/>
      <c r="O211" s="531"/>
      <c r="P211" s="200"/>
      <c r="Q211" s="200" t="s">
        <v>322</v>
      </c>
    </row>
    <row r="212" spans="2:17" s="527" customFormat="1" ht="13.5" x14ac:dyDescent="0.25">
      <c r="B212" s="518"/>
      <c r="C212" s="22" t="s">
        <v>1122</v>
      </c>
      <c r="D212" s="367"/>
      <c r="E212" s="528"/>
      <c r="F212" s="493" t="s">
        <v>1128</v>
      </c>
      <c r="G212" s="529"/>
      <c r="H212" s="533"/>
      <c r="I212" s="534"/>
      <c r="J212" s="524"/>
      <c r="K212" s="524"/>
      <c r="L212" s="524"/>
      <c r="M212" s="524"/>
      <c r="N212" s="531"/>
      <c r="O212" s="531"/>
      <c r="P212" s="200"/>
      <c r="Q212" s="200"/>
    </row>
    <row r="213" spans="2:17" s="527" customFormat="1" ht="13.5" x14ac:dyDescent="0.25">
      <c r="B213" s="518"/>
      <c r="C213" s="22" t="s">
        <v>1124</v>
      </c>
      <c r="D213" s="367"/>
      <c r="E213" s="528"/>
      <c r="F213" s="493" t="s">
        <v>1130</v>
      </c>
      <c r="G213" s="529"/>
      <c r="H213" s="533"/>
      <c r="I213" s="534"/>
      <c r="J213" s="524"/>
      <c r="K213" s="524"/>
      <c r="L213" s="524"/>
      <c r="M213" s="524"/>
      <c r="N213" s="531"/>
      <c r="O213" s="531"/>
      <c r="P213" s="200"/>
      <c r="Q213" s="200"/>
    </row>
    <row r="214" spans="2:17" s="527" customFormat="1" ht="13.5" x14ac:dyDescent="0.25">
      <c r="B214" s="518"/>
      <c r="C214" s="22" t="s">
        <v>1126</v>
      </c>
      <c r="D214" s="367"/>
      <c r="E214" s="528"/>
      <c r="F214" s="493" t="s">
        <v>1132</v>
      </c>
      <c r="G214" s="529"/>
      <c r="H214" s="533"/>
      <c r="I214" s="534"/>
      <c r="J214" s="524"/>
      <c r="K214" s="524"/>
      <c r="L214" s="524"/>
      <c r="M214" s="524"/>
      <c r="N214" s="531"/>
      <c r="O214" s="531"/>
      <c r="P214" s="200"/>
      <c r="Q214" s="200"/>
    </row>
    <row r="215" spans="2:17" s="527" customFormat="1" ht="13.5" x14ac:dyDescent="0.25">
      <c r="B215" s="518"/>
      <c r="C215" s="22" t="s">
        <v>1127</v>
      </c>
      <c r="D215" s="367"/>
      <c r="E215" s="528"/>
      <c r="F215" s="493" t="s">
        <v>1133</v>
      </c>
      <c r="G215" s="529"/>
      <c r="H215" s="533"/>
      <c r="I215" s="534"/>
      <c r="J215" s="524"/>
      <c r="K215" s="524"/>
      <c r="L215" s="524"/>
      <c r="M215" s="524"/>
      <c r="N215" s="531"/>
      <c r="O215" s="531"/>
      <c r="P215" s="200"/>
      <c r="Q215" s="200"/>
    </row>
    <row r="216" spans="2:17" s="527" customFormat="1" ht="13.5" x14ac:dyDescent="0.25">
      <c r="B216" s="518"/>
      <c r="C216" s="22" t="s">
        <v>1129</v>
      </c>
      <c r="D216" s="367"/>
      <c r="E216" s="528"/>
      <c r="F216" s="22" t="s">
        <v>1134</v>
      </c>
      <c r="G216" s="529"/>
      <c r="H216" s="533"/>
      <c r="I216" s="534"/>
      <c r="J216" s="524"/>
      <c r="K216" s="524"/>
      <c r="L216" s="524"/>
      <c r="M216" s="524"/>
      <c r="N216" s="531"/>
      <c r="O216" s="531"/>
      <c r="P216" s="200"/>
      <c r="Q216" s="200"/>
    </row>
    <row r="217" spans="2:17" s="527" customFormat="1" ht="13.5" x14ac:dyDescent="0.25">
      <c r="B217" s="518"/>
      <c r="C217" s="22" t="s">
        <v>1131</v>
      </c>
      <c r="D217" s="367"/>
      <c r="E217" s="528"/>
      <c r="F217" s="493" t="s">
        <v>1028</v>
      </c>
      <c r="G217" s="529"/>
      <c r="H217" s="533"/>
      <c r="I217" s="534"/>
      <c r="J217" s="524"/>
      <c r="K217" s="524"/>
      <c r="L217" s="524"/>
      <c r="M217" s="524"/>
      <c r="N217" s="531"/>
      <c r="O217" s="531"/>
      <c r="P217" s="200"/>
      <c r="Q217" s="200"/>
    </row>
    <row r="218" spans="2:17" s="527" customFormat="1" ht="13.5" x14ac:dyDescent="0.25">
      <c r="B218" s="518"/>
      <c r="C218" s="22"/>
      <c r="D218" s="367"/>
      <c r="E218" s="528" t="s">
        <v>302</v>
      </c>
      <c r="F218" s="493" t="s">
        <v>1135</v>
      </c>
      <c r="G218" s="529"/>
      <c r="H218" s="533"/>
      <c r="I218" s="534"/>
      <c r="J218" s="524"/>
      <c r="K218" s="524"/>
      <c r="L218" s="524"/>
      <c r="M218" s="524"/>
      <c r="N218" s="531"/>
      <c r="O218" s="531"/>
      <c r="P218" s="200"/>
      <c r="Q218" s="200"/>
    </row>
    <row r="219" spans="2:17" s="527" customFormat="1" ht="13.5" x14ac:dyDescent="0.25">
      <c r="B219" s="518"/>
      <c r="C219" s="22"/>
      <c r="D219" s="367"/>
      <c r="E219" s="528" t="s">
        <v>306</v>
      </c>
      <c r="F219" s="493" t="s">
        <v>1136</v>
      </c>
      <c r="G219" s="258"/>
      <c r="H219" s="1820"/>
      <c r="I219" s="606"/>
      <c r="J219" s="528"/>
      <c r="K219" s="528"/>
      <c r="L219" s="528"/>
      <c r="M219" s="528"/>
      <c r="N219" s="528"/>
      <c r="O219" s="528"/>
      <c r="P219" s="222"/>
      <c r="Q219" s="200"/>
    </row>
    <row r="220" spans="2:17" s="527" customFormat="1" ht="13.5" x14ac:dyDescent="0.25">
      <c r="B220" s="518"/>
      <c r="C220" s="22"/>
      <c r="D220" s="367"/>
      <c r="E220" s="528" t="s">
        <v>310</v>
      </c>
      <c r="F220" s="493" t="s">
        <v>1137</v>
      </c>
      <c r="G220" s="529"/>
      <c r="H220" s="533"/>
      <c r="I220" s="534"/>
      <c r="J220" s="524"/>
      <c r="K220" s="524"/>
      <c r="L220" s="524"/>
      <c r="M220" s="524"/>
      <c r="N220" s="531"/>
      <c r="O220" s="531"/>
      <c r="P220" s="200"/>
      <c r="Q220" s="200"/>
    </row>
    <row r="221" spans="2:17" s="527" customFormat="1" ht="13.5" x14ac:dyDescent="0.25">
      <c r="B221" s="518"/>
      <c r="C221" s="22"/>
      <c r="D221" s="367"/>
      <c r="E221" s="528"/>
      <c r="F221" s="493" t="s">
        <v>1138</v>
      </c>
      <c r="G221" s="529"/>
      <c r="H221" s="533"/>
      <c r="I221" s="534"/>
      <c r="J221" s="524"/>
      <c r="K221" s="524"/>
      <c r="L221" s="524"/>
      <c r="M221" s="524"/>
      <c r="N221" s="531"/>
      <c r="O221" s="531"/>
      <c r="P221" s="200"/>
      <c r="Q221" s="200"/>
    </row>
    <row r="222" spans="2:17" s="527" customFormat="1" ht="13.5" x14ac:dyDescent="0.25">
      <c r="B222" s="518"/>
      <c r="C222" s="22"/>
      <c r="D222" s="367"/>
      <c r="E222" s="528"/>
      <c r="F222" s="493" t="s">
        <v>1139</v>
      </c>
      <c r="G222" s="529"/>
      <c r="H222" s="533"/>
      <c r="I222" s="534"/>
      <c r="J222" s="524"/>
      <c r="K222" s="524"/>
      <c r="L222" s="524"/>
      <c r="M222" s="524"/>
      <c r="N222" s="531"/>
      <c r="O222" s="531"/>
      <c r="P222" s="200"/>
      <c r="Q222" s="200"/>
    </row>
    <row r="223" spans="2:17" s="527" customFormat="1" ht="13.5" x14ac:dyDescent="0.25">
      <c r="B223" s="518"/>
      <c r="C223" s="22"/>
      <c r="D223" s="367"/>
      <c r="E223" s="528" t="s">
        <v>1031</v>
      </c>
      <c r="F223" s="493" t="s">
        <v>1140</v>
      </c>
      <c r="G223" s="529"/>
      <c r="H223" s="533"/>
      <c r="I223" s="534"/>
      <c r="J223" s="524"/>
      <c r="K223" s="524"/>
      <c r="L223" s="524"/>
      <c r="M223" s="524"/>
      <c r="N223" s="531"/>
      <c r="O223" s="531"/>
      <c r="P223" s="200"/>
      <c r="Q223" s="200"/>
    </row>
    <row r="224" spans="2:17" s="527" customFormat="1" ht="13.5" x14ac:dyDescent="0.25">
      <c r="B224" s="518"/>
      <c r="C224" s="22"/>
      <c r="D224" s="367"/>
      <c r="E224" s="528" t="s">
        <v>1035</v>
      </c>
      <c r="F224" s="493" t="s">
        <v>1141</v>
      </c>
      <c r="G224" s="529"/>
      <c r="H224" s="533"/>
      <c r="I224" s="534"/>
      <c r="J224" s="524"/>
      <c r="K224" s="524"/>
      <c r="L224" s="524"/>
      <c r="M224" s="524"/>
      <c r="N224" s="531"/>
      <c r="O224" s="531"/>
      <c r="P224" s="200"/>
      <c r="Q224" s="200"/>
    </row>
    <row r="225" spans="2:17" s="527" customFormat="1" ht="13.5" x14ac:dyDescent="0.25">
      <c r="B225" s="518"/>
      <c r="C225" s="22"/>
      <c r="D225" s="367"/>
      <c r="E225" s="528" t="s">
        <v>1039</v>
      </c>
      <c r="F225" s="493" t="s">
        <v>1142</v>
      </c>
      <c r="G225" s="529"/>
      <c r="H225" s="533"/>
      <c r="I225" s="534"/>
      <c r="J225" s="524"/>
      <c r="K225" s="524"/>
      <c r="L225" s="524"/>
      <c r="M225" s="524"/>
      <c r="N225" s="531"/>
      <c r="O225" s="531"/>
      <c r="P225" s="200"/>
      <c r="Q225" s="200"/>
    </row>
    <row r="226" spans="2:17" s="527" customFormat="1" ht="13.5" x14ac:dyDescent="0.25">
      <c r="B226" s="518"/>
      <c r="C226" s="22" t="s">
        <v>1067</v>
      </c>
      <c r="D226" s="367"/>
      <c r="E226" s="709" t="s">
        <v>1037</v>
      </c>
      <c r="F226" s="490" t="s">
        <v>1038</v>
      </c>
      <c r="G226" s="529"/>
      <c r="H226" s="533"/>
      <c r="I226" s="534"/>
      <c r="J226" s="524"/>
      <c r="K226" s="524"/>
      <c r="L226" s="524"/>
      <c r="M226" s="524"/>
      <c r="N226" s="531"/>
      <c r="O226" s="531"/>
      <c r="P226" s="200"/>
      <c r="Q226" s="200"/>
    </row>
    <row r="227" spans="2:17" s="527" customFormat="1" ht="13.5" x14ac:dyDescent="0.25">
      <c r="B227" s="518"/>
      <c r="C227" s="22"/>
      <c r="D227" s="367"/>
      <c r="E227" s="528" t="s">
        <v>1042</v>
      </c>
      <c r="F227" s="493" t="s">
        <v>1040</v>
      </c>
      <c r="G227" s="529"/>
      <c r="H227" s="533"/>
      <c r="I227" s="534"/>
      <c r="J227" s="524"/>
      <c r="K227" s="524"/>
      <c r="L227" s="524"/>
      <c r="M227" s="524"/>
      <c r="N227" s="531"/>
      <c r="O227" s="531"/>
      <c r="P227" s="200"/>
      <c r="Q227" s="200"/>
    </row>
    <row r="228" spans="2:17" s="527" customFormat="1" ht="13.5" x14ac:dyDescent="0.25">
      <c r="B228" s="518"/>
      <c r="C228" s="22"/>
      <c r="D228" s="367"/>
      <c r="E228" s="528"/>
      <c r="F228" s="493" t="s">
        <v>1109</v>
      </c>
      <c r="G228" s="529"/>
      <c r="H228" s="533"/>
      <c r="I228" s="534"/>
      <c r="J228" s="524"/>
      <c r="K228" s="524"/>
      <c r="L228" s="524"/>
      <c r="M228" s="524"/>
      <c r="N228" s="531"/>
      <c r="O228" s="531"/>
      <c r="P228" s="200"/>
      <c r="Q228" s="200"/>
    </row>
    <row r="229" spans="2:17" s="527" customFormat="1" ht="13.5" x14ac:dyDescent="0.25">
      <c r="B229" s="518"/>
      <c r="C229" s="22"/>
      <c r="D229" s="367"/>
      <c r="E229" s="528" t="s">
        <v>1075</v>
      </c>
      <c r="F229" s="493" t="s">
        <v>1043</v>
      </c>
      <c r="G229" s="529"/>
      <c r="H229" s="533"/>
      <c r="I229" s="534"/>
      <c r="J229" s="524"/>
      <c r="K229" s="524"/>
      <c r="L229" s="524"/>
      <c r="M229" s="524"/>
      <c r="N229" s="531"/>
      <c r="O229" s="531"/>
      <c r="P229" s="200"/>
      <c r="Q229" s="200"/>
    </row>
    <row r="230" spans="2:17" s="527" customFormat="1" ht="13.5" x14ac:dyDescent="0.25">
      <c r="B230" s="518"/>
      <c r="C230" s="22"/>
      <c r="D230" s="367"/>
      <c r="E230" s="528"/>
      <c r="F230" s="493"/>
      <c r="G230" s="529"/>
      <c r="H230" s="533"/>
      <c r="I230" s="534"/>
      <c r="J230" s="524"/>
      <c r="K230" s="524"/>
      <c r="L230" s="524"/>
      <c r="M230" s="524"/>
      <c r="N230" s="531"/>
      <c r="O230" s="531"/>
      <c r="P230" s="200"/>
      <c r="Q230" s="200"/>
    </row>
    <row r="231" spans="2:17" s="527" customFormat="1" ht="13.5" x14ac:dyDescent="0.25">
      <c r="B231" s="518"/>
      <c r="C231" s="22"/>
      <c r="D231" s="367"/>
      <c r="E231" s="1832" t="s">
        <v>44</v>
      </c>
      <c r="F231" s="1833"/>
      <c r="G231" s="529"/>
      <c r="H231" s="533"/>
      <c r="I231" s="534"/>
      <c r="J231" s="524"/>
      <c r="K231" s="524"/>
      <c r="L231" s="524"/>
      <c r="M231" s="524"/>
      <c r="N231" s="531"/>
      <c r="O231" s="531"/>
      <c r="P231" s="200"/>
      <c r="Q231" s="200"/>
    </row>
    <row r="232" spans="2:17" s="527" customFormat="1" ht="13.5" x14ac:dyDescent="0.25">
      <c r="B232" s="518"/>
      <c r="C232" s="22"/>
      <c r="D232" s="367"/>
      <c r="E232" s="528" t="s">
        <v>46</v>
      </c>
      <c r="F232" s="493" t="s">
        <v>1044</v>
      </c>
      <c r="G232" s="529"/>
      <c r="H232" s="533"/>
      <c r="I232" s="534"/>
      <c r="J232" s="524"/>
      <c r="K232" s="524"/>
      <c r="L232" s="524"/>
      <c r="M232" s="524"/>
      <c r="N232" s="531"/>
      <c r="O232" s="531"/>
      <c r="P232" s="200"/>
      <c r="Q232" s="200"/>
    </row>
    <row r="233" spans="2:17" s="527" customFormat="1" ht="13.5" x14ac:dyDescent="0.25">
      <c r="B233" s="518"/>
      <c r="C233" s="22"/>
      <c r="D233" s="367"/>
      <c r="E233" s="528"/>
      <c r="F233" s="493" t="s">
        <v>1045</v>
      </c>
      <c r="G233" s="529"/>
      <c r="H233" s="533"/>
      <c r="I233" s="534"/>
      <c r="J233" s="524"/>
      <c r="K233" s="524"/>
      <c r="L233" s="524"/>
      <c r="M233" s="524"/>
      <c r="N233" s="531"/>
      <c r="O233" s="531"/>
      <c r="P233" s="200"/>
      <c r="Q233" s="200"/>
    </row>
    <row r="234" spans="2:17" s="527" customFormat="1" ht="13.5" x14ac:dyDescent="0.25">
      <c r="B234" s="518"/>
      <c r="C234" s="22"/>
      <c r="D234" s="367"/>
      <c r="E234" s="528" t="s">
        <v>46</v>
      </c>
      <c r="F234" s="493" t="s">
        <v>1143</v>
      </c>
      <c r="G234" s="529"/>
      <c r="H234" s="533"/>
      <c r="I234" s="534"/>
      <c r="J234" s="524"/>
      <c r="K234" s="524"/>
      <c r="L234" s="524"/>
      <c r="M234" s="524"/>
      <c r="N234" s="531"/>
      <c r="O234" s="531"/>
      <c r="P234" s="200"/>
      <c r="Q234" s="200"/>
    </row>
    <row r="235" spans="2:17" s="527" customFormat="1" ht="13.5" x14ac:dyDescent="0.25">
      <c r="B235" s="518"/>
      <c r="C235" s="22"/>
      <c r="D235" s="367"/>
      <c r="E235" s="528"/>
      <c r="F235" s="493" t="s">
        <v>1144</v>
      </c>
      <c r="G235" s="529"/>
      <c r="H235" s="533"/>
      <c r="I235" s="534"/>
      <c r="J235" s="524"/>
      <c r="K235" s="524"/>
      <c r="L235" s="524"/>
      <c r="M235" s="524"/>
      <c r="N235" s="531"/>
      <c r="O235" s="531"/>
      <c r="P235" s="200"/>
      <c r="Q235" s="200"/>
    </row>
    <row r="236" spans="2:17" s="527" customFormat="1" ht="13.5" x14ac:dyDescent="0.25">
      <c r="B236" s="518"/>
      <c r="C236" s="22"/>
      <c r="D236" s="367"/>
      <c r="E236" s="528" t="s">
        <v>46</v>
      </c>
      <c r="F236" s="493" t="s">
        <v>1145</v>
      </c>
      <c r="G236" s="529"/>
      <c r="H236" s="533"/>
      <c r="I236" s="534"/>
      <c r="J236" s="524"/>
      <c r="K236" s="524"/>
      <c r="L236" s="524"/>
      <c r="M236" s="524"/>
      <c r="N236" s="531"/>
      <c r="O236" s="531"/>
      <c r="P236" s="200"/>
      <c r="Q236" s="200"/>
    </row>
    <row r="237" spans="2:17" s="527" customFormat="1" ht="13.5" x14ac:dyDescent="0.25">
      <c r="B237" s="518"/>
      <c r="C237" s="22"/>
      <c r="D237" s="367"/>
      <c r="E237" s="528"/>
      <c r="F237" s="493" t="s">
        <v>1080</v>
      </c>
      <c r="G237" s="529"/>
      <c r="H237" s="533"/>
      <c r="I237" s="534"/>
      <c r="J237" s="524"/>
      <c r="K237" s="524"/>
      <c r="L237" s="524"/>
      <c r="M237" s="524"/>
      <c r="N237" s="531"/>
      <c r="O237" s="531"/>
      <c r="P237" s="200"/>
      <c r="Q237" s="200"/>
    </row>
    <row r="238" spans="2:17" s="527" customFormat="1" ht="13.5" x14ac:dyDescent="0.25">
      <c r="B238" s="518"/>
      <c r="C238" s="22"/>
      <c r="D238" s="367"/>
      <c r="E238" s="528" t="s">
        <v>46</v>
      </c>
      <c r="F238" s="493" t="s">
        <v>1146</v>
      </c>
      <c r="G238" s="529"/>
      <c r="H238" s="533"/>
      <c r="I238" s="534"/>
      <c r="J238" s="524"/>
      <c r="K238" s="524"/>
      <c r="L238" s="524"/>
      <c r="M238" s="524"/>
      <c r="N238" s="531"/>
      <c r="O238" s="531"/>
      <c r="P238" s="200"/>
      <c r="Q238" s="200"/>
    </row>
    <row r="239" spans="2:17" s="527" customFormat="1" ht="13.5" x14ac:dyDescent="0.25">
      <c r="B239" s="518"/>
      <c r="C239" s="22"/>
      <c r="D239" s="367"/>
      <c r="E239" s="528"/>
      <c r="F239" s="493" t="s">
        <v>1114</v>
      </c>
      <c r="G239" s="529"/>
      <c r="H239" s="533"/>
      <c r="I239" s="534"/>
      <c r="J239" s="524"/>
      <c r="K239" s="524"/>
      <c r="L239" s="524"/>
      <c r="M239" s="524"/>
      <c r="N239" s="531"/>
      <c r="O239" s="531"/>
      <c r="P239" s="200"/>
      <c r="Q239" s="200"/>
    </row>
    <row r="240" spans="2:17" s="527" customFormat="1" ht="13.5" x14ac:dyDescent="0.25">
      <c r="B240" s="539"/>
      <c r="C240" s="368"/>
      <c r="D240" s="540"/>
      <c r="E240" s="541"/>
      <c r="F240" s="495" t="s">
        <v>1067</v>
      </c>
      <c r="G240" s="542"/>
      <c r="H240" s="543"/>
      <c r="I240" s="544"/>
      <c r="J240" s="545"/>
      <c r="K240" s="545"/>
      <c r="L240" s="545"/>
      <c r="M240" s="545"/>
      <c r="N240" s="546"/>
      <c r="O240" s="546"/>
      <c r="P240" s="316"/>
      <c r="Q240" s="316"/>
    </row>
    <row r="241" spans="2:17" s="527" customFormat="1" ht="13.5" x14ac:dyDescent="0.25">
      <c r="B241" s="553" t="s">
        <v>1054</v>
      </c>
      <c r="C241" s="568" t="s">
        <v>1148</v>
      </c>
      <c r="D241" s="555"/>
      <c r="E241" s="520"/>
      <c r="F241" s="568" t="s">
        <v>962</v>
      </c>
      <c r="G241" s="556"/>
      <c r="H241" s="588" t="s">
        <v>28</v>
      </c>
      <c r="I241" s="521" t="s">
        <v>28</v>
      </c>
      <c r="J241" s="640"/>
      <c r="K241" s="640" t="s">
        <v>29</v>
      </c>
      <c r="L241" s="640"/>
      <c r="M241" s="640">
        <v>10</v>
      </c>
      <c r="N241" s="187" t="s">
        <v>53</v>
      </c>
      <c r="O241" s="659" t="s">
        <v>32</v>
      </c>
      <c r="P241" s="187" t="s">
        <v>32</v>
      </c>
      <c r="Q241" s="187" t="s">
        <v>316</v>
      </c>
    </row>
    <row r="242" spans="2:17" s="527" customFormat="1" ht="13.5" x14ac:dyDescent="0.25">
      <c r="B242" s="518"/>
      <c r="C242" s="22"/>
      <c r="D242" s="367"/>
      <c r="E242" s="528" t="s">
        <v>27</v>
      </c>
      <c r="F242" s="493" t="s">
        <v>1149</v>
      </c>
      <c r="G242" s="529"/>
      <c r="H242" s="533"/>
      <c r="I242" s="534"/>
      <c r="J242" s="524"/>
      <c r="K242" s="524"/>
      <c r="L242" s="524"/>
      <c r="M242" s="524" t="s">
        <v>437</v>
      </c>
      <c r="N242" s="199" t="s">
        <v>59</v>
      </c>
      <c r="O242" s="248" t="s">
        <v>2232</v>
      </c>
      <c r="P242" s="248" t="s">
        <v>2232</v>
      </c>
      <c r="Q242" s="774" t="s">
        <v>2234</v>
      </c>
    </row>
    <row r="243" spans="2:17" s="527" customFormat="1" ht="13.5" x14ac:dyDescent="0.25">
      <c r="B243" s="518"/>
      <c r="C243" s="1926" t="s">
        <v>37</v>
      </c>
      <c r="D243" s="367"/>
      <c r="E243" s="528" t="s">
        <v>33</v>
      </c>
      <c r="F243" s="493" t="s">
        <v>1150</v>
      </c>
      <c r="G243" s="529"/>
      <c r="H243" s="533"/>
      <c r="I243" s="534"/>
      <c r="J243" s="524"/>
      <c r="K243" s="524"/>
      <c r="L243" s="524"/>
      <c r="M243" s="524"/>
      <c r="N243" s="205" t="s">
        <v>2221</v>
      </c>
      <c r="O243" s="196" t="s">
        <v>2233</v>
      </c>
      <c r="P243" s="196" t="s">
        <v>2233</v>
      </c>
      <c r="Q243" s="783" t="s">
        <v>2235</v>
      </c>
    </row>
    <row r="244" spans="2:17" s="527" customFormat="1" ht="13.5" x14ac:dyDescent="0.25">
      <c r="B244" s="518"/>
      <c r="C244" s="22" t="s">
        <v>2040</v>
      </c>
      <c r="D244" s="367"/>
      <c r="E244" s="528"/>
      <c r="F244" s="493"/>
      <c r="G244" s="529"/>
      <c r="H244" s="533"/>
      <c r="I244" s="534"/>
      <c r="J244" s="524"/>
      <c r="K244" s="524"/>
      <c r="L244" s="524"/>
      <c r="M244" s="524"/>
      <c r="N244" s="785" t="s">
        <v>2222</v>
      </c>
      <c r="O244" s="783"/>
      <c r="P244" s="783"/>
      <c r="Q244" s="200"/>
    </row>
    <row r="245" spans="2:17" s="527" customFormat="1" ht="13.5" x14ac:dyDescent="0.25">
      <c r="B245" s="518"/>
      <c r="C245" s="22" t="s">
        <v>1010</v>
      </c>
      <c r="D245" s="367"/>
      <c r="E245" s="528"/>
      <c r="F245" s="493"/>
      <c r="G245" s="529"/>
      <c r="H245" s="533"/>
      <c r="I245" s="534"/>
      <c r="J245" s="524"/>
      <c r="K245" s="524"/>
      <c r="L245" s="524"/>
      <c r="M245" s="524"/>
      <c r="N245" s="531"/>
      <c r="O245" s="531"/>
      <c r="P245" s="200"/>
      <c r="Q245" s="200" t="s">
        <v>319</v>
      </c>
    </row>
    <row r="246" spans="2:17" s="527" customFormat="1" ht="13.5" x14ac:dyDescent="0.25">
      <c r="B246" s="518"/>
      <c r="C246" s="22" t="s">
        <v>2059</v>
      </c>
      <c r="D246" s="367"/>
      <c r="E246" s="528"/>
      <c r="F246" s="493" t="s">
        <v>1117</v>
      </c>
      <c r="G246" s="529"/>
      <c r="H246" s="533"/>
      <c r="I246" s="534"/>
      <c r="J246" s="524"/>
      <c r="K246" s="524"/>
      <c r="L246" s="524"/>
      <c r="M246" s="524"/>
      <c r="N246" s="531"/>
      <c r="O246" s="531"/>
      <c r="P246" s="200"/>
      <c r="Q246" s="200" t="s">
        <v>243</v>
      </c>
    </row>
    <row r="247" spans="2:17" s="527" customFormat="1" ht="13.5" x14ac:dyDescent="0.25">
      <c r="B247" s="518"/>
      <c r="C247" s="22" t="s">
        <v>2055</v>
      </c>
      <c r="D247" s="367"/>
      <c r="E247" s="528"/>
      <c r="F247" s="493"/>
      <c r="G247" s="529"/>
      <c r="H247" s="533"/>
      <c r="I247" s="534"/>
      <c r="J247" s="524"/>
      <c r="K247" s="524"/>
      <c r="L247" s="524"/>
      <c r="M247" s="524"/>
      <c r="N247" s="531"/>
      <c r="O247" s="531"/>
      <c r="P247" s="200"/>
      <c r="Q247" s="200" t="s">
        <v>42</v>
      </c>
    </row>
    <row r="248" spans="2:17" s="527" customFormat="1" ht="13.5" x14ac:dyDescent="0.25">
      <c r="B248" s="518"/>
      <c r="C248" s="367"/>
      <c r="D248" s="367"/>
      <c r="E248" s="528"/>
      <c r="F248" s="493" t="s">
        <v>1067</v>
      </c>
      <c r="G248" s="529"/>
      <c r="H248" s="533"/>
      <c r="I248" s="534"/>
      <c r="J248" s="524"/>
      <c r="K248" s="524"/>
      <c r="L248" s="524"/>
      <c r="M248" s="524"/>
      <c r="N248" s="531"/>
      <c r="O248" s="531"/>
      <c r="P248" s="200"/>
      <c r="Q248" s="200"/>
    </row>
    <row r="249" spans="2:17" s="527" customFormat="1" ht="13.5" x14ac:dyDescent="0.25">
      <c r="B249" s="518"/>
      <c r="C249" s="22"/>
      <c r="D249" s="367"/>
      <c r="E249" s="528"/>
      <c r="F249" s="493"/>
      <c r="G249" s="529"/>
      <c r="H249" s="533"/>
      <c r="I249" s="534"/>
      <c r="J249" s="524"/>
      <c r="K249" s="524"/>
      <c r="L249" s="524"/>
      <c r="M249" s="524"/>
      <c r="N249" s="531"/>
      <c r="O249" s="531"/>
      <c r="P249" s="200"/>
      <c r="Q249" s="200" t="s">
        <v>319</v>
      </c>
    </row>
    <row r="250" spans="2:17" s="527" customFormat="1" ht="13.5" x14ac:dyDescent="0.25">
      <c r="B250" s="518"/>
      <c r="C250" s="22"/>
      <c r="D250" s="367"/>
      <c r="E250" s="528"/>
      <c r="F250" s="493"/>
      <c r="G250" s="529"/>
      <c r="H250" s="533"/>
      <c r="I250" s="534"/>
      <c r="J250" s="524"/>
      <c r="K250" s="524"/>
      <c r="L250" s="524"/>
      <c r="M250" s="524"/>
      <c r="N250" s="531"/>
      <c r="O250" s="531"/>
      <c r="P250" s="200"/>
      <c r="Q250" s="200" t="s">
        <v>321</v>
      </c>
    </row>
    <row r="251" spans="2:17" s="527" customFormat="1" ht="13.5" x14ac:dyDescent="0.25">
      <c r="B251" s="518"/>
      <c r="C251" s="367"/>
      <c r="D251" s="257"/>
      <c r="E251" s="528"/>
      <c r="F251" s="493"/>
      <c r="G251" s="529"/>
      <c r="H251" s="533"/>
      <c r="I251" s="534"/>
      <c r="J251" s="524"/>
      <c r="K251" s="524"/>
      <c r="L251" s="524"/>
      <c r="M251" s="524"/>
      <c r="N251" s="545"/>
      <c r="O251" s="546"/>
      <c r="P251" s="316"/>
      <c r="Q251" s="200" t="s">
        <v>322</v>
      </c>
    </row>
    <row r="252" spans="2:17" s="527" customFormat="1" ht="13.5" x14ac:dyDescent="0.25">
      <c r="B252" s="518"/>
      <c r="C252" s="22"/>
      <c r="D252" s="367"/>
      <c r="E252" s="520"/>
      <c r="F252" s="571" t="s">
        <v>1151</v>
      </c>
      <c r="G252" s="556"/>
      <c r="H252" s="588" t="s">
        <v>28</v>
      </c>
      <c r="I252" s="521" t="s">
        <v>28</v>
      </c>
      <c r="J252" s="640"/>
      <c r="K252" s="640" t="s">
        <v>29</v>
      </c>
      <c r="L252" s="640"/>
      <c r="M252" s="640">
        <v>5</v>
      </c>
      <c r="N252" s="187" t="s">
        <v>53</v>
      </c>
      <c r="O252" s="659" t="s">
        <v>32</v>
      </c>
      <c r="P252" s="187" t="s">
        <v>32</v>
      </c>
      <c r="Q252" s="187" t="s">
        <v>316</v>
      </c>
    </row>
    <row r="253" spans="2:17" s="527" customFormat="1" ht="13.5" x14ac:dyDescent="0.25">
      <c r="B253" s="518"/>
      <c r="C253" s="22"/>
      <c r="D253" s="367"/>
      <c r="E253" s="528" t="s">
        <v>27</v>
      </c>
      <c r="F253" s="493" t="s">
        <v>1149</v>
      </c>
      <c r="G253" s="529"/>
      <c r="H253" s="533"/>
      <c r="I253" s="534"/>
      <c r="J253" s="524"/>
      <c r="K253" s="524"/>
      <c r="L253" s="524"/>
      <c r="M253" s="524" t="s">
        <v>437</v>
      </c>
      <c r="N253" s="199" t="s">
        <v>59</v>
      </c>
      <c r="O253" s="248" t="s">
        <v>2232</v>
      </c>
      <c r="P253" s="248" t="s">
        <v>2232</v>
      </c>
      <c r="Q253" s="774" t="s">
        <v>2234</v>
      </c>
    </row>
    <row r="254" spans="2:17" s="527" customFormat="1" ht="13.5" x14ac:dyDescent="0.25">
      <c r="B254" s="518"/>
      <c r="C254" s="22"/>
      <c r="D254" s="367"/>
      <c r="E254" s="528" t="s">
        <v>33</v>
      </c>
      <c r="F254" s="493" t="s">
        <v>1150</v>
      </c>
      <c r="G254" s="529"/>
      <c r="H254" s="533"/>
      <c r="I254" s="534"/>
      <c r="J254" s="524"/>
      <c r="K254" s="524"/>
      <c r="L254" s="524"/>
      <c r="M254" s="524"/>
      <c r="N254" s="205" t="s">
        <v>2221</v>
      </c>
      <c r="O254" s="196" t="s">
        <v>2233</v>
      </c>
      <c r="P254" s="196" t="s">
        <v>2233</v>
      </c>
      <c r="Q254" s="783" t="s">
        <v>2235</v>
      </c>
    </row>
    <row r="255" spans="2:17" s="527" customFormat="1" ht="13.5" x14ac:dyDescent="0.25">
      <c r="B255" s="518"/>
      <c r="C255" s="22"/>
      <c r="D255" s="367"/>
      <c r="E255" s="528" t="s">
        <v>36</v>
      </c>
      <c r="F255" s="493" t="s">
        <v>1152</v>
      </c>
      <c r="G255" s="529"/>
      <c r="H255" s="533"/>
      <c r="I255" s="534"/>
      <c r="J255" s="524"/>
      <c r="K255" s="524"/>
      <c r="L255" s="524"/>
      <c r="M255" s="524"/>
      <c r="N255" s="785" t="s">
        <v>2222</v>
      </c>
      <c r="O255" s="783"/>
      <c r="P255" s="783"/>
      <c r="Q255" s="200"/>
    </row>
    <row r="256" spans="2:17" s="527" customFormat="1" ht="13.5" x14ac:dyDescent="0.25">
      <c r="B256" s="518"/>
      <c r="C256" s="22"/>
      <c r="D256" s="367"/>
      <c r="E256" s="528"/>
      <c r="F256" s="493"/>
      <c r="G256" s="529"/>
      <c r="H256" s="533"/>
      <c r="I256" s="534"/>
      <c r="J256" s="524"/>
      <c r="K256" s="524"/>
      <c r="L256" s="524"/>
      <c r="M256" s="524"/>
      <c r="N256" s="531"/>
      <c r="O256" s="531"/>
      <c r="P256" s="200"/>
      <c r="Q256" s="200" t="s">
        <v>319</v>
      </c>
    </row>
    <row r="257" spans="2:17" s="527" customFormat="1" ht="13.5" x14ac:dyDescent="0.25">
      <c r="B257" s="518"/>
      <c r="C257" s="22"/>
      <c r="D257" s="367"/>
      <c r="E257" s="528"/>
      <c r="F257" s="493"/>
      <c r="G257" s="529"/>
      <c r="H257" s="533"/>
      <c r="I257" s="534"/>
      <c r="J257" s="524"/>
      <c r="K257" s="524"/>
      <c r="L257" s="524"/>
      <c r="M257" s="524"/>
      <c r="N257" s="531"/>
      <c r="O257" s="531"/>
      <c r="P257" s="200"/>
      <c r="Q257" s="200" t="s">
        <v>243</v>
      </c>
    </row>
    <row r="258" spans="2:17" s="527" customFormat="1" ht="13.5" x14ac:dyDescent="0.25">
      <c r="B258" s="518"/>
      <c r="C258" s="22"/>
      <c r="D258" s="367"/>
      <c r="E258" s="528"/>
      <c r="F258" s="493"/>
      <c r="G258" s="529"/>
      <c r="H258" s="533"/>
      <c r="I258" s="534"/>
      <c r="J258" s="524"/>
      <c r="K258" s="524"/>
      <c r="L258" s="524"/>
      <c r="M258" s="524"/>
      <c r="N258" s="531"/>
      <c r="O258" s="531"/>
      <c r="P258" s="200"/>
      <c r="Q258" s="200" t="s">
        <v>42</v>
      </c>
    </row>
    <row r="259" spans="2:17" s="527" customFormat="1" ht="13.5" x14ac:dyDescent="0.25">
      <c r="B259" s="518"/>
      <c r="C259" s="22"/>
      <c r="D259" s="367"/>
      <c r="E259" s="528"/>
      <c r="F259" s="493"/>
      <c r="G259" s="529"/>
      <c r="H259" s="533"/>
      <c r="I259" s="534"/>
      <c r="J259" s="524"/>
      <c r="K259" s="524"/>
      <c r="L259" s="524"/>
      <c r="M259" s="524"/>
      <c r="N259" s="531"/>
      <c r="O259" s="531"/>
      <c r="P259" s="200"/>
      <c r="Q259" s="200"/>
    </row>
    <row r="260" spans="2:17" s="527" customFormat="1" ht="13.5" x14ac:dyDescent="0.25">
      <c r="B260" s="518"/>
      <c r="C260" s="22"/>
      <c r="D260" s="367"/>
      <c r="E260" s="528"/>
      <c r="F260" s="493"/>
      <c r="G260" s="529"/>
      <c r="H260" s="533"/>
      <c r="I260" s="534"/>
      <c r="J260" s="524"/>
      <c r="K260" s="524"/>
      <c r="L260" s="524"/>
      <c r="M260" s="524"/>
      <c r="N260" s="531"/>
      <c r="O260" s="531"/>
      <c r="P260" s="200"/>
      <c r="Q260" s="200" t="s">
        <v>319</v>
      </c>
    </row>
    <row r="261" spans="2:17" s="527" customFormat="1" ht="13.5" x14ac:dyDescent="0.25">
      <c r="B261" s="518"/>
      <c r="C261" s="22"/>
      <c r="D261" s="367"/>
      <c r="E261" s="528"/>
      <c r="F261" s="493"/>
      <c r="G261" s="529"/>
      <c r="H261" s="533"/>
      <c r="I261" s="534"/>
      <c r="J261" s="524"/>
      <c r="K261" s="524"/>
      <c r="L261" s="524"/>
      <c r="M261" s="524"/>
      <c r="N261" s="531"/>
      <c r="O261" s="531"/>
      <c r="P261" s="200"/>
      <c r="Q261" s="200" t="s">
        <v>321</v>
      </c>
    </row>
    <row r="262" spans="2:17" s="527" customFormat="1" ht="13.5" x14ac:dyDescent="0.25">
      <c r="B262" s="518"/>
      <c r="C262" s="22"/>
      <c r="D262" s="367"/>
      <c r="E262" s="528"/>
      <c r="F262" s="493"/>
      <c r="G262" s="529"/>
      <c r="H262" s="533"/>
      <c r="I262" s="534"/>
      <c r="J262" s="524"/>
      <c r="K262" s="524"/>
      <c r="L262" s="524"/>
      <c r="M262" s="524"/>
      <c r="N262" s="531"/>
      <c r="O262" s="531"/>
      <c r="P262" s="200"/>
      <c r="Q262" s="200" t="s">
        <v>322</v>
      </c>
    </row>
    <row r="263" spans="2:17" s="527" customFormat="1" ht="13.5" x14ac:dyDescent="0.25">
      <c r="B263" s="518"/>
      <c r="C263" s="22"/>
      <c r="D263" s="367"/>
      <c r="E263" s="520"/>
      <c r="F263" s="571" t="s">
        <v>1153</v>
      </c>
      <c r="G263" s="556"/>
      <c r="H263" s="588" t="s">
        <v>28</v>
      </c>
      <c r="I263" s="521" t="s">
        <v>28</v>
      </c>
      <c r="J263" s="640"/>
      <c r="K263" s="640" t="s">
        <v>29</v>
      </c>
      <c r="L263" s="640"/>
      <c r="M263" s="640">
        <v>20</v>
      </c>
      <c r="N263" s="187" t="s">
        <v>53</v>
      </c>
      <c r="O263" s="640" t="s">
        <v>989</v>
      </c>
      <c r="P263" s="640" t="s">
        <v>989</v>
      </c>
      <c r="Q263" s="640" t="s">
        <v>989</v>
      </c>
    </row>
    <row r="264" spans="2:17" s="527" customFormat="1" ht="13.5" x14ac:dyDescent="0.25">
      <c r="B264" s="518"/>
      <c r="C264" s="22"/>
      <c r="D264" s="367"/>
      <c r="E264" s="528" t="s">
        <v>27</v>
      </c>
      <c r="F264" s="493" t="s">
        <v>1149</v>
      </c>
      <c r="G264" s="529"/>
      <c r="H264" s="533"/>
      <c r="I264" s="534"/>
      <c r="J264" s="524"/>
      <c r="K264" s="524"/>
      <c r="L264" s="524"/>
      <c r="M264" s="524" t="s">
        <v>437</v>
      </c>
      <c r="N264" s="199" t="s">
        <v>59</v>
      </c>
      <c r="O264" s="531" t="s">
        <v>990</v>
      </c>
      <c r="P264" s="524" t="s">
        <v>990</v>
      </c>
      <c r="Q264" s="524" t="s">
        <v>990</v>
      </c>
    </row>
    <row r="265" spans="2:17" s="527" customFormat="1" ht="13.5" x14ac:dyDescent="0.25">
      <c r="B265" s="518"/>
      <c r="C265" s="22"/>
      <c r="D265" s="367"/>
      <c r="E265" s="528" t="s">
        <v>33</v>
      </c>
      <c r="F265" s="493" t="s">
        <v>1154</v>
      </c>
      <c r="G265" s="529"/>
      <c r="H265" s="533"/>
      <c r="I265" s="534"/>
      <c r="J265" s="524"/>
      <c r="K265" s="524"/>
      <c r="L265" s="524"/>
      <c r="M265" s="524"/>
      <c r="N265" s="205" t="s">
        <v>2221</v>
      </c>
      <c r="O265" s="531" t="s">
        <v>467</v>
      </c>
      <c r="P265" s="524" t="s">
        <v>467</v>
      </c>
      <c r="Q265" s="524" t="s">
        <v>470</v>
      </c>
    </row>
    <row r="266" spans="2:17" s="527" customFormat="1" ht="13.5" x14ac:dyDescent="0.25">
      <c r="B266" s="518"/>
      <c r="C266" s="22"/>
      <c r="D266" s="367"/>
      <c r="E266" s="528"/>
      <c r="F266" s="493"/>
      <c r="G266" s="529"/>
      <c r="H266" s="533"/>
      <c r="I266" s="534"/>
      <c r="J266" s="524"/>
      <c r="K266" s="524"/>
      <c r="L266" s="524"/>
      <c r="M266" s="524"/>
      <c r="N266" s="249" t="s">
        <v>2222</v>
      </c>
      <c r="O266" s="531" t="s">
        <v>1087</v>
      </c>
      <c r="P266" s="524" t="s">
        <v>1087</v>
      </c>
      <c r="Q266" s="524" t="s">
        <v>467</v>
      </c>
    </row>
    <row r="267" spans="2:17" s="527" customFormat="1" ht="13.5" x14ac:dyDescent="0.25">
      <c r="B267" s="518"/>
      <c r="C267" s="22"/>
      <c r="D267" s="367"/>
      <c r="E267" s="1781" t="s">
        <v>44</v>
      </c>
      <c r="F267" s="1782"/>
      <c r="G267" s="529"/>
      <c r="H267" s="533"/>
      <c r="I267" s="534"/>
      <c r="J267" s="524"/>
      <c r="K267" s="524"/>
      <c r="L267" s="524"/>
      <c r="M267" s="524"/>
      <c r="N267" s="531"/>
      <c r="O267" s="531" t="s">
        <v>1088</v>
      </c>
      <c r="P267" s="524" t="s">
        <v>1088</v>
      </c>
      <c r="Q267" s="524" t="s">
        <v>1087</v>
      </c>
    </row>
    <row r="268" spans="2:17" s="527" customFormat="1" ht="13.5" x14ac:dyDescent="0.25">
      <c r="B268" s="518"/>
      <c r="C268" s="22"/>
      <c r="D268" s="367"/>
      <c r="E268" s="528" t="s">
        <v>46</v>
      </c>
      <c r="F268" s="493" t="s">
        <v>1155</v>
      </c>
      <c r="G268" s="529"/>
      <c r="H268" s="533"/>
      <c r="I268" s="534"/>
      <c r="J268" s="524"/>
      <c r="K268" s="524"/>
      <c r="L268" s="524"/>
      <c r="M268" s="524"/>
      <c r="N268" s="531"/>
      <c r="O268" s="531" t="s">
        <v>1089</v>
      </c>
      <c r="P268" s="524" t="s">
        <v>1089</v>
      </c>
      <c r="Q268" s="524" t="s">
        <v>1088</v>
      </c>
    </row>
    <row r="269" spans="2:17" s="527" customFormat="1" ht="13.5" x14ac:dyDescent="0.25">
      <c r="B269" s="518"/>
      <c r="C269" s="22"/>
      <c r="D269" s="367"/>
      <c r="E269" s="528"/>
      <c r="F269" s="493" t="s">
        <v>1156</v>
      </c>
      <c r="G269" s="529"/>
      <c r="H269" s="533"/>
      <c r="I269" s="534"/>
      <c r="J269" s="524"/>
      <c r="K269" s="524"/>
      <c r="L269" s="524"/>
      <c r="M269" s="524"/>
      <c r="N269" s="531"/>
      <c r="O269" s="200" t="s">
        <v>1090</v>
      </c>
      <c r="P269" s="200" t="s">
        <v>1090</v>
      </c>
      <c r="Q269" s="524" t="s">
        <v>1089</v>
      </c>
    </row>
    <row r="270" spans="2:17" s="527" customFormat="1" ht="13.5" x14ac:dyDescent="0.25">
      <c r="B270" s="518"/>
      <c r="C270" s="22"/>
      <c r="D270" s="367"/>
      <c r="E270" s="528"/>
      <c r="F270" s="493" t="s">
        <v>1157</v>
      </c>
      <c r="G270" s="529"/>
      <c r="H270" s="533"/>
      <c r="I270" s="534"/>
      <c r="J270" s="524"/>
      <c r="K270" s="524"/>
      <c r="L270" s="524"/>
      <c r="M270" s="524"/>
      <c r="N270" s="531"/>
      <c r="O270" s="531"/>
      <c r="P270" s="200"/>
      <c r="Q270" s="200"/>
    </row>
    <row r="271" spans="2:17" s="527" customFormat="1" ht="13.5" x14ac:dyDescent="0.25">
      <c r="B271" s="518"/>
      <c r="C271" s="22"/>
      <c r="D271" s="367"/>
      <c r="E271" s="528" t="s">
        <v>46</v>
      </c>
      <c r="F271" s="493" t="s">
        <v>1158</v>
      </c>
      <c r="G271" s="529"/>
      <c r="H271" s="533"/>
      <c r="I271" s="534"/>
      <c r="J271" s="524"/>
      <c r="K271" s="524"/>
      <c r="L271" s="524"/>
      <c r="M271" s="524"/>
      <c r="N271" s="531"/>
      <c r="O271" s="531"/>
      <c r="P271" s="200"/>
      <c r="Q271" s="200" t="s">
        <v>240</v>
      </c>
    </row>
    <row r="272" spans="2:17" s="527" customFormat="1" ht="13.5" x14ac:dyDescent="0.25">
      <c r="B272" s="518"/>
      <c r="C272" s="22"/>
      <c r="D272" s="367"/>
      <c r="E272" s="528"/>
      <c r="F272" s="493" t="s">
        <v>1159</v>
      </c>
      <c r="G272" s="529"/>
      <c r="H272" s="533"/>
      <c r="I272" s="534"/>
      <c r="J272" s="524"/>
      <c r="K272" s="524"/>
      <c r="L272" s="524"/>
      <c r="M272" s="524"/>
      <c r="N272" s="531"/>
      <c r="O272" s="531"/>
      <c r="P272" s="200"/>
      <c r="Q272" s="200" t="s">
        <v>243</v>
      </c>
    </row>
    <row r="273" spans="1:18" s="527" customFormat="1" ht="13.5" x14ac:dyDescent="0.25">
      <c r="B273" s="518"/>
      <c r="C273" s="22"/>
      <c r="D273" s="367"/>
      <c r="E273" s="528" t="s">
        <v>46</v>
      </c>
      <c r="F273" s="493" t="s">
        <v>1160</v>
      </c>
      <c r="G273" s="529"/>
      <c r="H273" s="533"/>
      <c r="I273" s="534"/>
      <c r="J273" s="524"/>
      <c r="K273" s="524"/>
      <c r="L273" s="524"/>
      <c r="M273" s="524"/>
      <c r="N273" s="531"/>
      <c r="O273" s="531"/>
      <c r="P273" s="200"/>
      <c r="Q273" s="200" t="s">
        <v>42</v>
      </c>
    </row>
    <row r="274" spans="1:18" s="527" customFormat="1" ht="13.5" x14ac:dyDescent="0.25">
      <c r="B274" s="518"/>
      <c r="C274" s="22"/>
      <c r="D274" s="367"/>
      <c r="E274" s="528" t="s">
        <v>437</v>
      </c>
      <c r="F274" s="493" t="s">
        <v>1161</v>
      </c>
      <c r="G274" s="529"/>
      <c r="H274" s="533"/>
      <c r="I274" s="534"/>
      <c r="J274" s="524"/>
      <c r="K274" s="524"/>
      <c r="L274" s="524"/>
      <c r="M274" s="524"/>
      <c r="N274" s="531"/>
      <c r="O274" s="531"/>
      <c r="P274" s="200"/>
      <c r="Q274" s="200"/>
    </row>
    <row r="275" spans="1:18" s="527" customFormat="1" ht="13.5" x14ac:dyDescent="0.25">
      <c r="B275" s="518"/>
      <c r="C275" s="22"/>
      <c r="D275" s="367"/>
      <c r="E275" s="528" t="s">
        <v>46</v>
      </c>
      <c r="F275" s="22" t="s">
        <v>1162</v>
      </c>
      <c r="G275" s="529"/>
      <c r="H275" s="533"/>
      <c r="I275" s="534"/>
      <c r="J275" s="524"/>
      <c r="K275" s="524"/>
      <c r="L275" s="524"/>
      <c r="M275" s="524"/>
      <c r="N275" s="531"/>
      <c r="O275" s="531"/>
      <c r="P275" s="200"/>
      <c r="Q275" s="200" t="s">
        <v>319</v>
      </c>
    </row>
    <row r="276" spans="1:18" s="527" customFormat="1" ht="13.5" x14ac:dyDescent="0.25">
      <c r="A276" s="592"/>
      <c r="B276" s="518"/>
      <c r="C276" s="22"/>
      <c r="D276" s="367"/>
      <c r="E276" s="528"/>
      <c r="F276" s="22" t="s">
        <v>1163</v>
      </c>
      <c r="G276" s="258"/>
      <c r="H276" s="1820"/>
      <c r="I276" s="606"/>
      <c r="J276" s="528"/>
      <c r="K276" s="528"/>
      <c r="L276" s="528"/>
      <c r="M276" s="528"/>
      <c r="N276" s="528"/>
      <c r="O276" s="528"/>
      <c r="P276" s="222"/>
      <c r="Q276" s="200" t="s">
        <v>321</v>
      </c>
      <c r="R276" s="627"/>
    </row>
    <row r="277" spans="1:18" s="527" customFormat="1" ht="13.5" x14ac:dyDescent="0.25">
      <c r="B277" s="518"/>
      <c r="C277" s="22"/>
      <c r="D277" s="367"/>
      <c r="E277" s="528" t="s">
        <v>46</v>
      </c>
      <c r="F277" s="493" t="s">
        <v>1164</v>
      </c>
      <c r="G277" s="529"/>
      <c r="H277" s="533"/>
      <c r="I277" s="534"/>
      <c r="J277" s="524"/>
      <c r="K277" s="524"/>
      <c r="L277" s="524"/>
      <c r="M277" s="524"/>
      <c r="N277" s="531"/>
      <c r="O277" s="531"/>
      <c r="P277" s="200"/>
      <c r="Q277" s="200" t="s">
        <v>322</v>
      </c>
    </row>
    <row r="278" spans="1:18" s="527" customFormat="1" ht="13.5" x14ac:dyDescent="0.25">
      <c r="B278" s="518"/>
      <c r="C278" s="22"/>
      <c r="D278" s="367"/>
      <c r="E278" s="528"/>
      <c r="F278" s="493" t="s">
        <v>1165</v>
      </c>
      <c r="G278" s="529"/>
      <c r="H278" s="533"/>
      <c r="I278" s="534"/>
      <c r="J278" s="524"/>
      <c r="K278" s="524"/>
      <c r="L278" s="524"/>
      <c r="M278" s="524"/>
      <c r="N278" s="531"/>
      <c r="O278" s="531"/>
      <c r="P278" s="200"/>
      <c r="Q278" s="200"/>
    </row>
    <row r="279" spans="1:18" s="527" customFormat="1" ht="13.5" x14ac:dyDescent="0.25">
      <c r="B279" s="518"/>
      <c r="C279" s="22"/>
      <c r="D279" s="367"/>
      <c r="E279" s="528"/>
      <c r="F279" s="493" t="s">
        <v>1166</v>
      </c>
      <c r="G279" s="529"/>
      <c r="H279" s="533"/>
      <c r="I279" s="534"/>
      <c r="J279" s="524"/>
      <c r="K279" s="524"/>
      <c r="L279" s="524"/>
      <c r="M279" s="524"/>
      <c r="N279" s="531"/>
      <c r="O279" s="531"/>
      <c r="P279" s="200"/>
      <c r="Q279" s="200"/>
    </row>
    <row r="280" spans="1:18" s="527" customFormat="1" ht="13.5" x14ac:dyDescent="0.25">
      <c r="B280" s="518"/>
      <c r="C280" s="22"/>
      <c r="D280" s="367"/>
      <c r="E280" s="528" t="s">
        <v>46</v>
      </c>
      <c r="F280" s="493" t="s">
        <v>1167</v>
      </c>
      <c r="G280" s="529"/>
      <c r="H280" s="533"/>
      <c r="I280" s="534"/>
      <c r="J280" s="524"/>
      <c r="K280" s="524"/>
      <c r="L280" s="524"/>
      <c r="M280" s="524"/>
      <c r="N280" s="531"/>
      <c r="O280" s="531"/>
      <c r="P280" s="200"/>
      <c r="Q280" s="200"/>
    </row>
    <row r="281" spans="1:18" s="527" customFormat="1" ht="13.5" x14ac:dyDescent="0.25">
      <c r="B281" s="518"/>
      <c r="C281" s="22"/>
      <c r="D281" s="367"/>
      <c r="E281" s="528"/>
      <c r="F281" s="493" t="s">
        <v>1168</v>
      </c>
      <c r="G281" s="529"/>
      <c r="H281" s="533"/>
      <c r="I281" s="534"/>
      <c r="J281" s="524"/>
      <c r="K281" s="524"/>
      <c r="L281" s="524"/>
      <c r="M281" s="524"/>
      <c r="N281" s="531"/>
      <c r="O281" s="531"/>
      <c r="P281" s="200"/>
      <c r="Q281" s="200"/>
    </row>
    <row r="282" spans="1:18" s="527" customFormat="1" ht="13.5" x14ac:dyDescent="0.25">
      <c r="B282" s="518"/>
      <c r="C282" s="22"/>
      <c r="D282" s="367"/>
      <c r="E282" s="528"/>
      <c r="F282" s="493" t="s">
        <v>1169</v>
      </c>
      <c r="G282" s="529"/>
      <c r="H282" s="533"/>
      <c r="I282" s="534"/>
      <c r="J282" s="524"/>
      <c r="K282" s="524"/>
      <c r="L282" s="524"/>
      <c r="M282" s="524"/>
      <c r="N282" s="531"/>
      <c r="O282" s="531"/>
      <c r="P282" s="200"/>
      <c r="Q282" s="200"/>
    </row>
    <row r="283" spans="1:18" s="527" customFormat="1" ht="13.5" x14ac:dyDescent="0.25">
      <c r="B283" s="539"/>
      <c r="C283" s="368"/>
      <c r="D283" s="540"/>
      <c r="E283" s="541"/>
      <c r="F283" s="628"/>
      <c r="G283" s="542"/>
      <c r="H283" s="543"/>
      <c r="I283" s="544"/>
      <c r="J283" s="545"/>
      <c r="K283" s="545"/>
      <c r="L283" s="545"/>
      <c r="M283" s="545"/>
      <c r="N283" s="546"/>
      <c r="O283" s="546"/>
      <c r="P283" s="316"/>
      <c r="Q283" s="316"/>
    </row>
    <row r="284" spans="1:18" s="527" customFormat="1" ht="13.5" x14ac:dyDescent="0.25">
      <c r="B284" s="553" t="s">
        <v>1085</v>
      </c>
      <c r="C284" s="568" t="s">
        <v>1171</v>
      </c>
      <c r="D284" s="555"/>
      <c r="E284" s="520" t="s">
        <v>27</v>
      </c>
      <c r="F284" s="738" t="s">
        <v>1172</v>
      </c>
      <c r="G284" s="556"/>
      <c r="H284" s="588" t="s">
        <v>28</v>
      </c>
      <c r="I284" s="521" t="s">
        <v>28</v>
      </c>
      <c r="J284" s="640"/>
      <c r="K284" s="640" t="s">
        <v>29</v>
      </c>
      <c r="L284" s="640"/>
      <c r="M284" s="640">
        <v>10</v>
      </c>
      <c r="N284" s="187" t="s">
        <v>53</v>
      </c>
      <c r="O284" s="248" t="s">
        <v>32</v>
      </c>
      <c r="P284" s="248" t="s">
        <v>32</v>
      </c>
      <c r="Q284" s="1948" t="s">
        <v>54</v>
      </c>
    </row>
    <row r="285" spans="1:18" s="527" customFormat="1" ht="27" x14ac:dyDescent="0.25">
      <c r="B285" s="518"/>
      <c r="C285" s="492" t="s">
        <v>1173</v>
      </c>
      <c r="D285" s="367"/>
      <c r="E285" s="589" t="s">
        <v>33</v>
      </c>
      <c r="F285" s="493" t="s">
        <v>1706</v>
      </c>
      <c r="G285" s="529"/>
      <c r="H285" s="533"/>
      <c r="I285" s="534"/>
      <c r="J285" s="524"/>
      <c r="K285" s="524"/>
      <c r="L285" s="524"/>
      <c r="M285" s="524" t="s">
        <v>437</v>
      </c>
      <c r="N285" s="199" t="s">
        <v>59</v>
      </c>
      <c r="O285" s="248" t="s">
        <v>2230</v>
      </c>
      <c r="P285" s="248" t="s">
        <v>2230</v>
      </c>
      <c r="Q285" s="1949" t="s">
        <v>2231</v>
      </c>
    </row>
    <row r="286" spans="1:18" s="527" customFormat="1" ht="13.5" x14ac:dyDescent="0.25">
      <c r="B286" s="518"/>
      <c r="C286" s="22" t="s">
        <v>1174</v>
      </c>
      <c r="D286" s="367"/>
      <c r="E286" s="589"/>
      <c r="F286" s="493" t="s">
        <v>1699</v>
      </c>
      <c r="G286" s="529"/>
      <c r="H286" s="533"/>
      <c r="I286" s="534"/>
      <c r="J286" s="524"/>
      <c r="K286" s="524"/>
      <c r="L286" s="524"/>
      <c r="M286" s="524"/>
      <c r="N286" s="205" t="s">
        <v>2221</v>
      </c>
      <c r="O286" s="531"/>
      <c r="P286" s="200"/>
      <c r="Q286" s="200"/>
    </row>
    <row r="287" spans="1:18" s="527" customFormat="1" ht="13.5" x14ac:dyDescent="0.25">
      <c r="B287" s="518"/>
      <c r="C287" s="22"/>
      <c r="D287" s="367"/>
      <c r="E287" s="589" t="s">
        <v>36</v>
      </c>
      <c r="F287" s="493" t="s">
        <v>1848</v>
      </c>
      <c r="G287" s="529"/>
      <c r="H287" s="533"/>
      <c r="I287" s="534"/>
      <c r="J287" s="524"/>
      <c r="K287" s="524"/>
      <c r="L287" s="524"/>
      <c r="M287" s="524"/>
      <c r="N287" s="249" t="s">
        <v>2222</v>
      </c>
      <c r="O287" s="531"/>
      <c r="P287" s="200"/>
      <c r="Q287" s="200"/>
    </row>
    <row r="288" spans="1:18" s="527" customFormat="1" ht="13.5" x14ac:dyDescent="0.25">
      <c r="B288" s="518"/>
      <c r="C288" s="1926" t="s">
        <v>37</v>
      </c>
      <c r="D288" s="367"/>
      <c r="E288" s="528" t="s">
        <v>39</v>
      </c>
      <c r="F288" s="735" t="s">
        <v>1011</v>
      </c>
      <c r="G288" s="529"/>
      <c r="H288" s="533"/>
      <c r="I288" s="534"/>
      <c r="J288" s="524"/>
      <c r="K288" s="524"/>
      <c r="L288" s="524"/>
      <c r="M288" s="524"/>
      <c r="N288" s="531"/>
      <c r="O288" s="531"/>
      <c r="P288" s="200"/>
      <c r="Q288" s="200"/>
    </row>
    <row r="289" spans="2:18" s="527" customFormat="1" ht="13.5" x14ac:dyDescent="0.25">
      <c r="B289" s="518"/>
      <c r="C289" s="22" t="s">
        <v>2040</v>
      </c>
      <c r="D289" s="367"/>
      <c r="E289" s="528"/>
      <c r="F289" s="735" t="s">
        <v>1012</v>
      </c>
      <c r="G289" s="529"/>
      <c r="H289" s="533"/>
      <c r="I289" s="534"/>
      <c r="J289" s="524"/>
      <c r="K289" s="524"/>
      <c r="L289" s="524"/>
      <c r="M289" s="524"/>
      <c r="N289" s="531"/>
      <c r="O289" s="531"/>
      <c r="P289" s="200"/>
      <c r="Q289" s="200" t="s">
        <v>240</v>
      </c>
    </row>
    <row r="290" spans="2:18" s="527" customFormat="1" ht="13.5" x14ac:dyDescent="0.25">
      <c r="B290" s="518"/>
      <c r="C290" s="22" t="s">
        <v>1177</v>
      </c>
      <c r="D290" s="367"/>
      <c r="E290" s="528" t="s">
        <v>141</v>
      </c>
      <c r="F290" s="735" t="s">
        <v>1175</v>
      </c>
      <c r="G290" s="529"/>
      <c r="H290" s="533"/>
      <c r="I290" s="534"/>
      <c r="J290" s="524"/>
      <c r="K290" s="524"/>
      <c r="L290" s="524"/>
      <c r="M290" s="524"/>
      <c r="N290" s="531"/>
      <c r="O290" s="531"/>
      <c r="P290" s="200"/>
      <c r="Q290" s="200" t="s">
        <v>243</v>
      </c>
    </row>
    <row r="291" spans="2:18" s="527" customFormat="1" ht="13.5" x14ac:dyDescent="0.25">
      <c r="B291" s="518"/>
      <c r="C291" s="22" t="s">
        <v>2060</v>
      </c>
      <c r="D291" s="367"/>
      <c r="E291" s="528"/>
      <c r="F291" s="735" t="s">
        <v>1176</v>
      </c>
      <c r="G291" s="529"/>
      <c r="H291" s="533"/>
      <c r="I291" s="534"/>
      <c r="J291" s="524"/>
      <c r="K291" s="524"/>
      <c r="L291" s="524"/>
      <c r="M291" s="524"/>
      <c r="N291" s="531"/>
      <c r="O291" s="531"/>
      <c r="P291" s="200"/>
      <c r="Q291" s="200" t="s">
        <v>42</v>
      </c>
    </row>
    <row r="292" spans="2:18" s="527" customFormat="1" ht="13.5" x14ac:dyDescent="0.25">
      <c r="B292" s="518"/>
      <c r="C292" s="367"/>
      <c r="D292" s="367"/>
      <c r="E292" s="528" t="s">
        <v>283</v>
      </c>
      <c r="F292" s="735" t="s">
        <v>1870</v>
      </c>
      <c r="G292" s="529"/>
      <c r="H292" s="533"/>
      <c r="I292" s="534"/>
      <c r="J292" s="524"/>
      <c r="K292" s="524"/>
      <c r="L292" s="524"/>
      <c r="M292" s="524"/>
      <c r="N292" s="531"/>
      <c r="O292" s="531"/>
      <c r="P292" s="200"/>
      <c r="Q292" s="200"/>
    </row>
    <row r="293" spans="2:18" s="527" customFormat="1" ht="13.5" x14ac:dyDescent="0.25">
      <c r="B293" s="518"/>
      <c r="C293" s="22"/>
      <c r="D293" s="367"/>
      <c r="E293" s="528"/>
      <c r="F293" s="735" t="s">
        <v>1872</v>
      </c>
      <c r="G293" s="529"/>
      <c r="H293" s="533"/>
      <c r="I293" s="534"/>
      <c r="J293" s="524"/>
      <c r="K293" s="524"/>
      <c r="L293" s="524"/>
      <c r="M293" s="524"/>
      <c r="N293" s="531"/>
      <c r="O293" s="531"/>
      <c r="P293" s="200"/>
      <c r="Q293" s="200" t="s">
        <v>319</v>
      </c>
    </row>
    <row r="294" spans="2:18" s="527" customFormat="1" ht="13.5" x14ac:dyDescent="0.25">
      <c r="B294" s="518"/>
      <c r="C294" s="367"/>
      <c r="D294" s="367"/>
      <c r="E294" s="528"/>
      <c r="F294" s="735" t="s">
        <v>1871</v>
      </c>
      <c r="G294" s="529"/>
      <c r="H294" s="533"/>
      <c r="I294" s="534"/>
      <c r="J294" s="524"/>
      <c r="K294" s="524"/>
      <c r="L294" s="524"/>
      <c r="M294" s="524"/>
      <c r="N294" s="531"/>
      <c r="O294" s="531"/>
      <c r="P294" s="200"/>
      <c r="Q294" s="200" t="s">
        <v>321</v>
      </c>
    </row>
    <row r="295" spans="2:18" s="527" customFormat="1" ht="13.5" x14ac:dyDescent="0.25">
      <c r="B295" s="518"/>
      <c r="C295" s="22"/>
      <c r="D295" s="367"/>
      <c r="E295" s="1832" t="s">
        <v>44</v>
      </c>
      <c r="F295" s="1833"/>
      <c r="G295" s="529"/>
      <c r="H295" s="533"/>
      <c r="I295" s="534"/>
      <c r="J295" s="524"/>
      <c r="K295" s="524"/>
      <c r="L295" s="524"/>
      <c r="M295" s="524"/>
      <c r="N295" s="531"/>
      <c r="O295" s="531"/>
      <c r="P295" s="200"/>
      <c r="Q295" s="200" t="s">
        <v>322</v>
      </c>
    </row>
    <row r="296" spans="2:18" s="527" customFormat="1" ht="13.5" x14ac:dyDescent="0.25">
      <c r="B296" s="518"/>
      <c r="C296" s="22"/>
      <c r="D296" s="367"/>
      <c r="E296" s="528" t="s">
        <v>46</v>
      </c>
      <c r="F296" s="493" t="s">
        <v>1155</v>
      </c>
      <c r="G296" s="529"/>
      <c r="H296" s="533"/>
      <c r="I296" s="534"/>
      <c r="J296" s="524"/>
      <c r="K296" s="524"/>
      <c r="L296" s="524"/>
      <c r="M296" s="524"/>
      <c r="N296" s="531"/>
      <c r="O296" s="531"/>
      <c r="P296" s="200"/>
      <c r="Q296" s="617"/>
    </row>
    <row r="297" spans="2:18" s="527" customFormat="1" ht="13.5" x14ac:dyDescent="0.25">
      <c r="B297" s="518"/>
      <c r="C297" s="367"/>
      <c r="D297" s="367"/>
      <c r="E297" s="528"/>
      <c r="F297" s="493" t="s">
        <v>1156</v>
      </c>
      <c r="G297" s="529"/>
      <c r="H297" s="533"/>
      <c r="I297" s="534"/>
      <c r="J297" s="524"/>
      <c r="K297" s="524"/>
      <c r="L297" s="524"/>
      <c r="M297" s="524"/>
      <c r="N297" s="531"/>
      <c r="O297" s="531"/>
      <c r="P297" s="200"/>
      <c r="Q297" s="200"/>
    </row>
    <row r="298" spans="2:18" s="527" customFormat="1" ht="13.5" x14ac:dyDescent="0.25">
      <c r="B298" s="518"/>
      <c r="C298" s="367"/>
      <c r="D298" s="257"/>
      <c r="E298" s="528"/>
      <c r="F298" s="493" t="s">
        <v>1157</v>
      </c>
      <c r="G298" s="529"/>
      <c r="H298" s="533"/>
      <c r="I298" s="534"/>
      <c r="J298" s="524"/>
      <c r="K298" s="524"/>
      <c r="L298" s="524"/>
      <c r="M298" s="524"/>
      <c r="N298" s="531"/>
      <c r="O298" s="531"/>
      <c r="P298" s="200"/>
      <c r="Q298" s="200"/>
    </row>
    <row r="299" spans="2:18" s="527" customFormat="1" ht="13.5" x14ac:dyDescent="0.25">
      <c r="B299" s="518"/>
      <c r="D299" s="367"/>
      <c r="E299" s="528" t="s">
        <v>46</v>
      </c>
      <c r="F299" s="493" t="s">
        <v>1179</v>
      </c>
      <c r="G299" s="529"/>
      <c r="H299" s="533"/>
      <c r="I299" s="534"/>
      <c r="J299" s="524"/>
      <c r="K299" s="524"/>
      <c r="L299" s="524"/>
      <c r="M299" s="524"/>
      <c r="N299" s="531"/>
      <c r="O299" s="531"/>
      <c r="P299" s="200"/>
      <c r="Q299" s="200"/>
    </row>
    <row r="300" spans="2:18" s="527" customFormat="1" ht="13.5" x14ac:dyDescent="0.25">
      <c r="B300" s="518"/>
      <c r="C300" s="22"/>
      <c r="D300" s="367"/>
      <c r="E300" s="528"/>
      <c r="F300" s="493" t="s">
        <v>1159</v>
      </c>
      <c r="G300" s="529"/>
      <c r="H300" s="533"/>
      <c r="I300" s="534"/>
      <c r="J300" s="524"/>
      <c r="K300" s="524"/>
      <c r="L300" s="524"/>
      <c r="M300" s="524"/>
      <c r="N300" s="531"/>
      <c r="O300" s="531"/>
      <c r="P300" s="200"/>
      <c r="Q300" s="200"/>
    </row>
    <row r="301" spans="2:18" s="527" customFormat="1" ht="13.5" x14ac:dyDescent="0.25">
      <c r="B301" s="539"/>
      <c r="C301" s="368"/>
      <c r="D301" s="540"/>
      <c r="E301" s="541" t="s">
        <v>46</v>
      </c>
      <c r="F301" s="495" t="s">
        <v>1180</v>
      </c>
      <c r="G301" s="542"/>
      <c r="H301" s="543"/>
      <c r="I301" s="544"/>
      <c r="J301" s="545"/>
      <c r="K301" s="545"/>
      <c r="L301" s="545"/>
      <c r="M301" s="545"/>
      <c r="N301" s="546"/>
      <c r="O301" s="546"/>
      <c r="P301" s="316"/>
      <c r="Q301" s="316"/>
    </row>
    <row r="302" spans="2:18" s="527" customFormat="1" ht="13.5" x14ac:dyDescent="0.25">
      <c r="B302" s="518"/>
      <c r="C302" s="22"/>
      <c r="D302" s="367"/>
      <c r="E302" s="528"/>
      <c r="F302" s="22" t="s">
        <v>1181</v>
      </c>
      <c r="G302" s="529"/>
      <c r="H302" s="533"/>
      <c r="I302" s="534"/>
      <c r="J302" s="524"/>
      <c r="K302" s="524"/>
      <c r="L302" s="524"/>
      <c r="M302" s="524"/>
      <c r="N302" s="531"/>
      <c r="O302" s="531"/>
      <c r="P302" s="200"/>
      <c r="Q302" s="200"/>
    </row>
    <row r="303" spans="2:18" s="527" customFormat="1" ht="13.5" x14ac:dyDescent="0.25">
      <c r="B303" s="518"/>
      <c r="C303" s="22"/>
      <c r="D303" s="367"/>
      <c r="E303" s="528" t="s">
        <v>46</v>
      </c>
      <c r="F303" s="493" t="s">
        <v>1182</v>
      </c>
      <c r="G303" s="529"/>
      <c r="H303" s="533"/>
      <c r="I303" s="534"/>
      <c r="J303" s="524"/>
      <c r="K303" s="524"/>
      <c r="L303" s="524"/>
      <c r="M303" s="524"/>
      <c r="N303" s="531"/>
      <c r="O303" s="531"/>
      <c r="P303" s="200"/>
      <c r="Q303" s="200"/>
    </row>
    <row r="304" spans="2:18" s="527" customFormat="1" ht="13.5" x14ac:dyDescent="0.25">
      <c r="B304" s="518"/>
      <c r="C304" s="22"/>
      <c r="D304" s="367"/>
      <c r="E304" s="528"/>
      <c r="F304" s="22" t="s">
        <v>1183</v>
      </c>
      <c r="G304" s="258"/>
      <c r="H304" s="1820"/>
      <c r="I304" s="606"/>
      <c r="J304" s="528"/>
      <c r="K304" s="528"/>
      <c r="L304" s="528"/>
      <c r="M304" s="528"/>
      <c r="N304" s="528"/>
      <c r="O304" s="528"/>
      <c r="P304" s="222"/>
      <c r="Q304" s="200"/>
      <c r="R304" s="627"/>
    </row>
    <row r="305" spans="2:17" s="527" customFormat="1" ht="13.5" x14ac:dyDescent="0.25">
      <c r="B305" s="518"/>
      <c r="C305" s="22"/>
      <c r="D305" s="367"/>
      <c r="E305" s="528"/>
      <c r="F305" s="493" t="s">
        <v>1184</v>
      </c>
      <c r="G305" s="529"/>
      <c r="H305" s="533"/>
      <c r="I305" s="534"/>
      <c r="J305" s="524"/>
      <c r="K305" s="524"/>
      <c r="L305" s="524"/>
      <c r="M305" s="524"/>
      <c r="N305" s="531"/>
      <c r="O305" s="531"/>
      <c r="P305" s="200"/>
      <c r="Q305" s="200"/>
    </row>
    <row r="306" spans="2:17" s="527" customFormat="1" ht="13.5" x14ac:dyDescent="0.25">
      <c r="B306" s="518"/>
      <c r="C306" s="22"/>
      <c r="D306" s="367"/>
      <c r="E306" s="528"/>
      <c r="F306" s="493" t="s">
        <v>1019</v>
      </c>
      <c r="G306" s="529"/>
      <c r="H306" s="533"/>
      <c r="I306" s="534"/>
      <c r="J306" s="524"/>
      <c r="K306" s="524"/>
      <c r="L306" s="524"/>
      <c r="M306" s="524"/>
      <c r="N306" s="531"/>
      <c r="O306" s="545"/>
      <c r="P306" s="316"/>
      <c r="Q306" s="200"/>
    </row>
    <row r="307" spans="2:17" s="527" customFormat="1" ht="13.5" x14ac:dyDescent="0.25">
      <c r="B307" s="553"/>
      <c r="C307" s="568" t="s">
        <v>1185</v>
      </c>
      <c r="D307" s="555"/>
      <c r="E307" s="520" t="s">
        <v>27</v>
      </c>
      <c r="F307" s="738" t="s">
        <v>1172</v>
      </c>
      <c r="G307" s="556"/>
      <c r="H307" s="588" t="s">
        <v>28</v>
      </c>
      <c r="I307" s="521" t="s">
        <v>28</v>
      </c>
      <c r="J307" s="640"/>
      <c r="K307" s="640" t="s">
        <v>29</v>
      </c>
      <c r="L307" s="640"/>
      <c r="M307" s="640">
        <v>10</v>
      </c>
      <c r="N307" s="187" t="s">
        <v>53</v>
      </c>
      <c r="O307" s="248" t="s">
        <v>32</v>
      </c>
      <c r="P307" s="248" t="s">
        <v>32</v>
      </c>
      <c r="Q307" s="1948" t="s">
        <v>54</v>
      </c>
    </row>
    <row r="308" spans="2:17" s="527" customFormat="1" ht="27" x14ac:dyDescent="0.25">
      <c r="B308" s="518"/>
      <c r="C308" s="22" t="s">
        <v>1186</v>
      </c>
      <c r="D308" s="367"/>
      <c r="E308" s="589" t="s">
        <v>33</v>
      </c>
      <c r="F308" s="493" t="s">
        <v>1706</v>
      </c>
      <c r="G308" s="529"/>
      <c r="H308" s="533"/>
      <c r="I308" s="534"/>
      <c r="J308" s="524"/>
      <c r="K308" s="524"/>
      <c r="L308" s="524"/>
      <c r="M308" s="524" t="s">
        <v>437</v>
      </c>
      <c r="N308" s="199" t="s">
        <v>59</v>
      </c>
      <c r="O308" s="248" t="s">
        <v>2230</v>
      </c>
      <c r="P308" s="248" t="s">
        <v>2230</v>
      </c>
      <c r="Q308" s="1949" t="s">
        <v>2231</v>
      </c>
    </row>
    <row r="309" spans="2:17" s="527" customFormat="1" ht="13.5" x14ac:dyDescent="0.25">
      <c r="B309" s="518"/>
      <c r="C309" s="492"/>
      <c r="D309" s="367"/>
      <c r="E309" s="589"/>
      <c r="F309" s="493" t="s">
        <v>1699</v>
      </c>
      <c r="G309" s="529"/>
      <c r="H309" s="533"/>
      <c r="I309" s="534"/>
      <c r="J309" s="524"/>
      <c r="K309" s="524"/>
      <c r="L309" s="524"/>
      <c r="M309" s="524"/>
      <c r="N309" s="205" t="s">
        <v>2221</v>
      </c>
      <c r="O309" s="531" t="s">
        <v>1187</v>
      </c>
      <c r="P309" s="524" t="s">
        <v>1187</v>
      </c>
      <c r="Q309" s="524" t="s">
        <v>1187</v>
      </c>
    </row>
    <row r="310" spans="2:17" s="527" customFormat="1" ht="13.5" x14ac:dyDescent="0.25">
      <c r="B310" s="518"/>
      <c r="C310" s="22"/>
      <c r="D310" s="367"/>
      <c r="E310" s="589" t="s">
        <v>36</v>
      </c>
      <c r="F310" s="493" t="s">
        <v>1848</v>
      </c>
      <c r="G310" s="529"/>
      <c r="H310" s="533"/>
      <c r="I310" s="534"/>
      <c r="J310" s="524"/>
      <c r="K310" s="524"/>
      <c r="L310" s="524"/>
      <c r="M310" s="524"/>
      <c r="N310" s="249" t="s">
        <v>2222</v>
      </c>
      <c r="O310" s="531" t="s">
        <v>1188</v>
      </c>
      <c r="P310" s="524" t="s">
        <v>1188</v>
      </c>
      <c r="Q310" s="524" t="s">
        <v>1188</v>
      </c>
    </row>
    <row r="311" spans="2:17" s="527" customFormat="1" ht="13.5" x14ac:dyDescent="0.25">
      <c r="B311" s="518"/>
      <c r="C311" s="1926" t="s">
        <v>37</v>
      </c>
      <c r="D311" s="367"/>
      <c r="E311" s="528" t="s">
        <v>39</v>
      </c>
      <c r="F311" s="735" t="s">
        <v>1011</v>
      </c>
      <c r="G311" s="529"/>
      <c r="H311" s="533"/>
      <c r="I311" s="534"/>
      <c r="J311" s="524"/>
      <c r="K311" s="524"/>
      <c r="L311" s="524"/>
      <c r="M311" s="524"/>
      <c r="N311" s="531"/>
      <c r="O311" s="531" t="s">
        <v>1189</v>
      </c>
      <c r="P311" s="524" t="s">
        <v>1189</v>
      </c>
      <c r="Q311" s="524" t="s">
        <v>1189</v>
      </c>
    </row>
    <row r="312" spans="2:17" s="527" customFormat="1" ht="13.5" x14ac:dyDescent="0.25">
      <c r="B312" s="518"/>
      <c r="C312" s="22" t="s">
        <v>2040</v>
      </c>
      <c r="D312" s="367"/>
      <c r="E312" s="528"/>
      <c r="F312" s="735" t="s">
        <v>1012</v>
      </c>
      <c r="G312" s="529"/>
      <c r="H312" s="533"/>
      <c r="I312" s="534"/>
      <c r="J312" s="524"/>
      <c r="K312" s="524"/>
      <c r="L312" s="524"/>
      <c r="M312" s="524"/>
      <c r="N312" s="531"/>
      <c r="O312" s="531"/>
      <c r="P312" s="524"/>
      <c r="Q312" s="200"/>
    </row>
    <row r="313" spans="2:17" s="527" customFormat="1" ht="13.5" x14ac:dyDescent="0.25">
      <c r="B313" s="518"/>
      <c r="C313" s="22" t="s">
        <v>1177</v>
      </c>
      <c r="D313" s="367"/>
      <c r="E313" s="528" t="s">
        <v>141</v>
      </c>
      <c r="F313" s="735" t="s">
        <v>1175</v>
      </c>
      <c r="G313" s="529"/>
      <c r="H313" s="533"/>
      <c r="I313" s="534"/>
      <c r="J313" s="524"/>
      <c r="K313" s="524"/>
      <c r="L313" s="524"/>
      <c r="M313" s="524"/>
      <c r="N313" s="531"/>
      <c r="O313" s="524" t="s">
        <v>989</v>
      </c>
      <c r="P313" s="524" t="s">
        <v>989</v>
      </c>
      <c r="Q313" s="524" t="s">
        <v>989</v>
      </c>
    </row>
    <row r="314" spans="2:17" s="527" customFormat="1" ht="13.5" x14ac:dyDescent="0.25">
      <c r="B314" s="518"/>
      <c r="C314" s="22" t="s">
        <v>2061</v>
      </c>
      <c r="D314" s="367"/>
      <c r="E314" s="528"/>
      <c r="F314" s="735" t="s">
        <v>1176</v>
      </c>
      <c r="G314" s="529"/>
      <c r="H314" s="533"/>
      <c r="I314" s="534"/>
      <c r="J314" s="524"/>
      <c r="K314" s="524"/>
      <c r="L314" s="524"/>
      <c r="M314" s="524"/>
      <c r="N314" s="531"/>
      <c r="O314" s="531" t="s">
        <v>990</v>
      </c>
      <c r="P314" s="524" t="s">
        <v>990</v>
      </c>
      <c r="Q314" s="524" t="s">
        <v>990</v>
      </c>
    </row>
    <row r="315" spans="2:17" s="527" customFormat="1" ht="13.5" x14ac:dyDescent="0.25">
      <c r="B315" s="518"/>
      <c r="C315" s="367"/>
      <c r="D315" s="367"/>
      <c r="E315" s="528" t="s">
        <v>283</v>
      </c>
      <c r="F315" s="735" t="s">
        <v>1178</v>
      </c>
      <c r="G315" s="529"/>
      <c r="H315" s="533"/>
      <c r="I315" s="534"/>
      <c r="J315" s="524"/>
      <c r="K315" s="524"/>
      <c r="L315" s="524"/>
      <c r="M315" s="524"/>
      <c r="N315" s="531"/>
      <c r="O315" s="531" t="s">
        <v>467</v>
      </c>
      <c r="P315" s="524" t="s">
        <v>467</v>
      </c>
      <c r="Q315" s="524" t="s">
        <v>470</v>
      </c>
    </row>
    <row r="316" spans="2:17" s="527" customFormat="1" ht="13.5" x14ac:dyDescent="0.25">
      <c r="B316" s="518"/>
      <c r="C316" s="22"/>
      <c r="D316" s="367"/>
      <c r="E316" s="528"/>
      <c r="F316" s="735" t="s">
        <v>1190</v>
      </c>
      <c r="G316" s="529"/>
      <c r="H316" s="533"/>
      <c r="I316" s="534"/>
      <c r="J316" s="524"/>
      <c r="K316" s="524"/>
      <c r="L316" s="524"/>
      <c r="M316" s="524"/>
      <c r="N316" s="531"/>
      <c r="O316" s="531" t="s">
        <v>1087</v>
      </c>
      <c r="P316" s="524" t="s">
        <v>1087</v>
      </c>
      <c r="Q316" s="524" t="s">
        <v>467</v>
      </c>
    </row>
    <row r="317" spans="2:17" s="527" customFormat="1" ht="13.5" x14ac:dyDescent="0.25">
      <c r="B317" s="518"/>
      <c r="C317" s="367"/>
      <c r="D317" s="257"/>
      <c r="E317" s="528"/>
      <c r="F317" s="735" t="s">
        <v>1192</v>
      </c>
      <c r="G317" s="529"/>
      <c r="H317" s="533"/>
      <c r="I317" s="534"/>
      <c r="J317" s="524"/>
      <c r="K317" s="524"/>
      <c r="L317" s="524"/>
      <c r="M317" s="524"/>
      <c r="N317" s="531"/>
      <c r="O317" s="531" t="s">
        <v>1088</v>
      </c>
      <c r="P317" s="524" t="s">
        <v>1088</v>
      </c>
      <c r="Q317" s="524" t="s">
        <v>1087</v>
      </c>
    </row>
    <row r="318" spans="2:17" s="527" customFormat="1" ht="13.5" x14ac:dyDescent="0.25">
      <c r="B318" s="518"/>
      <c r="C318" s="22"/>
      <c r="D318" s="367"/>
      <c r="E318" s="528" t="s">
        <v>210</v>
      </c>
      <c r="F318" s="493" t="s">
        <v>1194</v>
      </c>
      <c r="G318" s="529"/>
      <c r="H318" s="533"/>
      <c r="I318" s="534"/>
      <c r="J318" s="524"/>
      <c r="K318" s="524"/>
      <c r="L318" s="524"/>
      <c r="M318" s="524"/>
      <c r="N318" s="531"/>
      <c r="O318" s="531" t="s">
        <v>1089</v>
      </c>
      <c r="P318" s="524" t="s">
        <v>1089</v>
      </c>
      <c r="Q318" s="524" t="s">
        <v>1088</v>
      </c>
    </row>
    <row r="319" spans="2:17" s="527" customFormat="1" ht="13.5" x14ac:dyDescent="0.25">
      <c r="B319" s="518"/>
      <c r="C319" s="22"/>
      <c r="D319" s="367"/>
      <c r="E319" s="528"/>
      <c r="F319" s="493" t="s">
        <v>1196</v>
      </c>
      <c r="G319" s="529"/>
      <c r="H319" s="533"/>
      <c r="I319" s="534"/>
      <c r="J319" s="524"/>
      <c r="K319" s="524"/>
      <c r="L319" s="524"/>
      <c r="M319" s="524"/>
      <c r="N319" s="531"/>
      <c r="O319" s="531" t="s">
        <v>1191</v>
      </c>
      <c r="P319" s="524" t="s">
        <v>1191</v>
      </c>
      <c r="Q319" s="524" t="s">
        <v>1089</v>
      </c>
    </row>
    <row r="320" spans="2:17" s="527" customFormat="1" ht="13.5" x14ac:dyDescent="0.25">
      <c r="B320" s="518"/>
      <c r="C320" s="22"/>
      <c r="D320" s="367"/>
      <c r="E320" s="528"/>
      <c r="F320" s="493" t="s">
        <v>1197</v>
      </c>
      <c r="G320" s="529"/>
      <c r="H320" s="533"/>
      <c r="I320" s="534"/>
      <c r="J320" s="524"/>
      <c r="K320" s="524"/>
      <c r="L320" s="524"/>
      <c r="M320" s="524"/>
      <c r="N320" s="531"/>
      <c r="O320" s="531" t="s">
        <v>1193</v>
      </c>
      <c r="P320" s="524" t="s">
        <v>1193</v>
      </c>
      <c r="Q320" s="524" t="s">
        <v>1191</v>
      </c>
    </row>
    <row r="321" spans="2:18" s="527" customFormat="1" ht="13.5" x14ac:dyDescent="0.25">
      <c r="B321" s="518"/>
      <c r="C321" s="22"/>
      <c r="D321" s="367"/>
      <c r="E321" s="528"/>
      <c r="F321" s="493" t="s">
        <v>1198</v>
      </c>
      <c r="G321" s="529"/>
      <c r="H321" s="533"/>
      <c r="I321" s="534"/>
      <c r="J321" s="524"/>
      <c r="K321" s="524"/>
      <c r="L321" s="524"/>
      <c r="M321" s="524"/>
      <c r="N321" s="531"/>
      <c r="O321" s="531" t="s">
        <v>1195</v>
      </c>
      <c r="P321" s="524" t="s">
        <v>1195</v>
      </c>
      <c r="Q321" s="524" t="s">
        <v>1193</v>
      </c>
    </row>
    <row r="322" spans="2:18" s="527" customFormat="1" ht="13.5" x14ac:dyDescent="0.25">
      <c r="B322" s="518"/>
      <c r="C322" s="22"/>
      <c r="D322" s="367"/>
      <c r="E322" s="528"/>
      <c r="F322" s="493" t="s">
        <v>1199</v>
      </c>
      <c r="G322" s="529"/>
      <c r="H322" s="533"/>
      <c r="I322" s="534"/>
      <c r="J322" s="524"/>
      <c r="K322" s="524"/>
      <c r="L322" s="524"/>
      <c r="M322" s="524"/>
      <c r="N322" s="531"/>
      <c r="O322" s="200" t="s">
        <v>1090</v>
      </c>
      <c r="P322" s="200" t="s">
        <v>1090</v>
      </c>
      <c r="Q322" s="524" t="s">
        <v>1195</v>
      </c>
    </row>
    <row r="323" spans="2:18" s="527" customFormat="1" ht="13.5" x14ac:dyDescent="0.25">
      <c r="B323" s="518"/>
      <c r="C323" s="22"/>
      <c r="D323" s="367"/>
      <c r="E323" s="528"/>
      <c r="F323" s="493" t="s">
        <v>1200</v>
      </c>
      <c r="G323" s="529"/>
      <c r="H323" s="533"/>
      <c r="I323" s="534"/>
      <c r="J323" s="524"/>
      <c r="K323" s="524"/>
      <c r="L323" s="524"/>
      <c r="M323" s="524"/>
      <c r="N323" s="531"/>
      <c r="O323" s="531"/>
      <c r="P323" s="200"/>
      <c r="Q323" s="200"/>
    </row>
    <row r="324" spans="2:18" s="527" customFormat="1" ht="13.5" x14ac:dyDescent="0.25">
      <c r="B324" s="518"/>
      <c r="C324" s="22"/>
      <c r="D324" s="367"/>
      <c r="E324" s="528"/>
      <c r="F324" s="493" t="s">
        <v>1201</v>
      </c>
      <c r="G324" s="529"/>
      <c r="H324" s="533"/>
      <c r="I324" s="534"/>
      <c r="J324" s="524"/>
      <c r="K324" s="524"/>
      <c r="L324" s="524"/>
      <c r="M324" s="524"/>
      <c r="N324" s="531"/>
      <c r="O324" s="531"/>
      <c r="P324" s="200"/>
      <c r="Q324" s="200"/>
    </row>
    <row r="325" spans="2:18" s="527" customFormat="1" ht="13.5" x14ac:dyDescent="0.25">
      <c r="B325" s="518"/>
      <c r="C325" s="22"/>
      <c r="D325" s="367"/>
      <c r="E325" s="528"/>
      <c r="F325" s="493" t="s">
        <v>1202</v>
      </c>
      <c r="G325" s="529"/>
      <c r="H325" s="533"/>
      <c r="I325" s="534"/>
      <c r="J325" s="524"/>
      <c r="K325" s="524"/>
      <c r="L325" s="524"/>
      <c r="M325" s="524"/>
      <c r="N325" s="531"/>
      <c r="O325" s="531"/>
      <c r="P325" s="200"/>
      <c r="Q325" s="200" t="s">
        <v>240</v>
      </c>
    </row>
    <row r="326" spans="2:18" s="527" customFormat="1" ht="13.5" x14ac:dyDescent="0.25">
      <c r="B326" s="518"/>
      <c r="C326" s="22"/>
      <c r="D326" s="367"/>
      <c r="E326" s="528"/>
      <c r="F326" s="493" t="s">
        <v>1203</v>
      </c>
      <c r="G326" s="529"/>
      <c r="H326" s="533"/>
      <c r="I326" s="534"/>
      <c r="J326" s="524"/>
      <c r="K326" s="524"/>
      <c r="L326" s="524"/>
      <c r="M326" s="524"/>
      <c r="N326" s="531"/>
      <c r="O326" s="531"/>
      <c r="P326" s="200"/>
      <c r="Q326" s="200" t="s">
        <v>243</v>
      </c>
    </row>
    <row r="327" spans="2:18" s="527" customFormat="1" ht="13.5" x14ac:dyDescent="0.25">
      <c r="B327" s="518"/>
      <c r="C327" s="22"/>
      <c r="D327" s="367"/>
      <c r="E327" s="1832" t="s">
        <v>44</v>
      </c>
      <c r="F327" s="1833"/>
      <c r="G327" s="529"/>
      <c r="H327" s="533"/>
      <c r="I327" s="534"/>
      <c r="J327" s="524"/>
      <c r="K327" s="524"/>
      <c r="L327" s="524"/>
      <c r="M327" s="524"/>
      <c r="N327" s="531"/>
      <c r="O327" s="531"/>
      <c r="P327" s="200"/>
      <c r="Q327" s="200" t="s">
        <v>42</v>
      </c>
    </row>
    <row r="328" spans="2:18" s="527" customFormat="1" ht="13.5" x14ac:dyDescent="0.25">
      <c r="B328" s="518"/>
      <c r="C328" s="22"/>
      <c r="D328" s="367"/>
      <c r="E328" s="528" t="s">
        <v>46</v>
      </c>
      <c r="F328" s="493" t="s">
        <v>1155</v>
      </c>
      <c r="G328" s="257"/>
      <c r="H328" s="533"/>
      <c r="I328" s="534"/>
      <c r="J328" s="524"/>
      <c r="K328" s="524"/>
      <c r="L328" s="524"/>
      <c r="M328" s="524"/>
      <c r="N328" s="531"/>
      <c r="O328" s="531"/>
      <c r="P328" s="200"/>
      <c r="Q328" s="200"/>
    </row>
    <row r="329" spans="2:18" s="527" customFormat="1" ht="13.5" x14ac:dyDescent="0.25">
      <c r="B329" s="518"/>
      <c r="C329" s="22"/>
      <c r="D329" s="367"/>
      <c r="E329" s="528"/>
      <c r="F329" s="493" t="s">
        <v>1156</v>
      </c>
      <c r="G329" s="529"/>
      <c r="H329" s="533"/>
      <c r="I329" s="534"/>
      <c r="J329" s="524"/>
      <c r="K329" s="524"/>
      <c r="L329" s="524"/>
      <c r="M329" s="524"/>
      <c r="N329" s="524"/>
      <c r="O329" s="524"/>
      <c r="P329" s="200"/>
      <c r="Q329" s="200" t="s">
        <v>319</v>
      </c>
      <c r="R329" s="627"/>
    </row>
    <row r="330" spans="2:18" s="527" customFormat="1" ht="13.5" x14ac:dyDescent="0.25">
      <c r="B330" s="518"/>
      <c r="C330" s="22"/>
      <c r="D330" s="367"/>
      <c r="E330" s="528"/>
      <c r="F330" s="493" t="s">
        <v>1157</v>
      </c>
      <c r="G330" s="529"/>
      <c r="H330" s="533"/>
      <c r="I330" s="534"/>
      <c r="J330" s="524"/>
      <c r="K330" s="524"/>
      <c r="L330" s="524"/>
      <c r="M330" s="524"/>
      <c r="N330" s="531"/>
      <c r="O330" s="531"/>
      <c r="P330" s="200"/>
      <c r="Q330" s="200" t="s">
        <v>321</v>
      </c>
    </row>
    <row r="331" spans="2:18" s="527" customFormat="1" ht="13.5" x14ac:dyDescent="0.25">
      <c r="B331" s="518"/>
      <c r="C331" s="22"/>
      <c r="D331" s="367"/>
      <c r="E331" s="528" t="s">
        <v>46</v>
      </c>
      <c r="F331" s="493" t="s">
        <v>1179</v>
      </c>
      <c r="G331" s="529"/>
      <c r="H331" s="533"/>
      <c r="I331" s="534"/>
      <c r="J331" s="524"/>
      <c r="K331" s="524"/>
      <c r="L331" s="524"/>
      <c r="M331" s="524"/>
      <c r="N331" s="531"/>
      <c r="O331" s="531"/>
      <c r="P331" s="200"/>
      <c r="Q331" s="200" t="s">
        <v>322</v>
      </c>
    </row>
    <row r="332" spans="2:18" s="527" customFormat="1" ht="13.5" x14ac:dyDescent="0.25">
      <c r="B332" s="518"/>
      <c r="C332" s="22"/>
      <c r="D332" s="367"/>
      <c r="E332" s="528"/>
      <c r="F332" s="493" t="s">
        <v>1159</v>
      </c>
      <c r="G332" s="529"/>
      <c r="H332" s="533"/>
      <c r="I332" s="534"/>
      <c r="J332" s="524"/>
      <c r="K332" s="524"/>
      <c r="L332" s="524"/>
      <c r="M332" s="524"/>
      <c r="N332" s="531"/>
      <c r="O332" s="531"/>
      <c r="P332" s="200"/>
      <c r="Q332" s="200"/>
    </row>
    <row r="333" spans="2:18" s="527" customFormat="1" ht="13.5" x14ac:dyDescent="0.25">
      <c r="B333" s="518"/>
      <c r="C333" s="22"/>
      <c r="D333" s="367"/>
      <c r="E333" s="528" t="s">
        <v>46</v>
      </c>
      <c r="F333" s="493" t="s">
        <v>1160</v>
      </c>
      <c r="G333" s="529"/>
      <c r="H333" s="533"/>
      <c r="I333" s="534"/>
      <c r="J333" s="524"/>
      <c r="K333" s="524"/>
      <c r="L333" s="524"/>
      <c r="M333" s="524"/>
      <c r="N333" s="531"/>
      <c r="O333" s="531"/>
      <c r="P333" s="200"/>
      <c r="Q333" s="200"/>
    </row>
    <row r="334" spans="2:18" s="527" customFormat="1" ht="13.5" x14ac:dyDescent="0.25">
      <c r="B334" s="518"/>
      <c r="C334" s="22"/>
      <c r="D334" s="367"/>
      <c r="E334" s="528"/>
      <c r="F334" s="493" t="s">
        <v>1181</v>
      </c>
      <c r="G334" s="529"/>
      <c r="H334" s="533"/>
      <c r="I334" s="534"/>
      <c r="J334" s="524"/>
      <c r="K334" s="524"/>
      <c r="L334" s="524"/>
      <c r="M334" s="524"/>
      <c r="N334" s="531"/>
      <c r="O334" s="531"/>
      <c r="P334" s="200"/>
      <c r="Q334" s="200"/>
    </row>
    <row r="335" spans="2:18" s="527" customFormat="1" ht="13.5" x14ac:dyDescent="0.25">
      <c r="B335" s="518"/>
      <c r="C335" s="22"/>
      <c r="D335" s="367"/>
      <c r="E335" s="528" t="s">
        <v>46</v>
      </c>
      <c r="F335" s="493" t="s">
        <v>1204</v>
      </c>
      <c r="G335" s="529"/>
      <c r="H335" s="533"/>
      <c r="I335" s="534"/>
      <c r="J335" s="524"/>
      <c r="K335" s="524"/>
      <c r="L335" s="524"/>
      <c r="M335" s="524"/>
      <c r="N335" s="531"/>
      <c r="O335" s="531"/>
      <c r="P335" s="200"/>
      <c r="Q335" s="200"/>
    </row>
    <row r="336" spans="2:18" s="527" customFormat="1" ht="13.5" x14ac:dyDescent="0.25">
      <c r="B336" s="518"/>
      <c r="C336" s="22"/>
      <c r="D336" s="367"/>
      <c r="E336" s="528"/>
      <c r="F336" s="493" t="s">
        <v>1183</v>
      </c>
      <c r="G336" s="529"/>
      <c r="H336" s="533"/>
      <c r="I336" s="534"/>
      <c r="J336" s="524"/>
      <c r="K336" s="524"/>
      <c r="L336" s="524"/>
      <c r="M336" s="524"/>
      <c r="N336" s="531"/>
      <c r="O336" s="531"/>
      <c r="P336" s="200"/>
      <c r="Q336" s="200"/>
    </row>
    <row r="337" spans="2:17" s="527" customFormat="1" ht="13.5" x14ac:dyDescent="0.25">
      <c r="B337" s="518"/>
      <c r="C337" s="22"/>
      <c r="D337" s="367"/>
      <c r="E337" s="528"/>
      <c r="F337" s="493" t="s">
        <v>1184</v>
      </c>
      <c r="G337" s="529"/>
      <c r="H337" s="533"/>
      <c r="I337" s="534"/>
      <c r="J337" s="524"/>
      <c r="K337" s="524"/>
      <c r="L337" s="524"/>
      <c r="M337" s="524"/>
      <c r="N337" s="531"/>
      <c r="O337" s="531"/>
      <c r="P337" s="200"/>
      <c r="Q337" s="200"/>
    </row>
    <row r="338" spans="2:17" s="1572" customFormat="1" ht="13.5" x14ac:dyDescent="0.25">
      <c r="B338" s="1931"/>
      <c r="C338" s="368"/>
      <c r="D338" s="367"/>
      <c r="E338" s="1565"/>
      <c r="F338" s="676" t="s">
        <v>1067</v>
      </c>
      <c r="G338" s="1566"/>
      <c r="H338" s="1567"/>
      <c r="I338" s="1568"/>
      <c r="J338" s="1569"/>
      <c r="K338" s="1569"/>
      <c r="L338" s="1569"/>
      <c r="M338" s="1569"/>
      <c r="N338" s="1570"/>
      <c r="O338" s="1570"/>
      <c r="P338" s="1571"/>
      <c r="Q338" s="1571"/>
    </row>
    <row r="339" spans="2:17" s="527" customFormat="1" ht="13.5" x14ac:dyDescent="0.25">
      <c r="B339" s="518" t="s">
        <v>1118</v>
      </c>
      <c r="C339" s="1928" t="s">
        <v>444</v>
      </c>
      <c r="D339" s="572"/>
      <c r="E339" s="520" t="s">
        <v>27</v>
      </c>
      <c r="F339" s="504" t="s">
        <v>1009</v>
      </c>
      <c r="G339" s="556"/>
      <c r="H339" s="674"/>
      <c r="I339" s="675"/>
      <c r="J339" s="184" t="s">
        <v>30</v>
      </c>
      <c r="K339" s="185" t="s">
        <v>29</v>
      </c>
      <c r="L339" s="739" t="s">
        <v>30</v>
      </c>
      <c r="M339" s="740">
        <v>10</v>
      </c>
      <c r="N339" s="187" t="s">
        <v>53</v>
      </c>
      <c r="O339" s="659" t="s">
        <v>32</v>
      </c>
      <c r="P339" s="659" t="s">
        <v>32</v>
      </c>
      <c r="Q339" s="1948" t="s">
        <v>54</v>
      </c>
    </row>
    <row r="340" spans="2:17" s="527" customFormat="1" ht="27" x14ac:dyDescent="0.25">
      <c r="B340" s="518"/>
      <c r="C340" s="367"/>
      <c r="D340" s="257"/>
      <c r="E340" s="589" t="s">
        <v>33</v>
      </c>
      <c r="F340" s="493" t="s">
        <v>1706</v>
      </c>
      <c r="G340" s="529"/>
      <c r="H340" s="533"/>
      <c r="I340" s="534"/>
      <c r="J340" s="196"/>
      <c r="K340" s="197"/>
      <c r="L340" s="196"/>
      <c r="M340" s="198"/>
      <c r="N340" s="199" t="s">
        <v>59</v>
      </c>
      <c r="O340" s="248" t="s">
        <v>2230</v>
      </c>
      <c r="P340" s="248" t="s">
        <v>2230</v>
      </c>
      <c r="Q340" s="1949" t="s">
        <v>2231</v>
      </c>
    </row>
    <row r="341" spans="2:17" s="527" customFormat="1" ht="13.5" x14ac:dyDescent="0.25">
      <c r="B341" s="518"/>
      <c r="C341" s="1929" t="s">
        <v>37</v>
      </c>
      <c r="D341" s="257"/>
      <c r="E341" s="589"/>
      <c r="F341" s="493" t="s">
        <v>1699</v>
      </c>
      <c r="G341" s="529"/>
      <c r="H341" s="533"/>
      <c r="I341" s="534"/>
      <c r="J341" s="196"/>
      <c r="K341" s="196"/>
      <c r="L341" s="196"/>
      <c r="M341" s="198"/>
      <c r="N341" s="205" t="s">
        <v>2221</v>
      </c>
      <c r="O341" s="200"/>
      <c r="P341" s="200"/>
      <c r="Q341" s="223"/>
    </row>
    <row r="342" spans="2:17" s="527" customFormat="1" ht="13.5" x14ac:dyDescent="0.25">
      <c r="B342" s="518"/>
      <c r="C342" s="22" t="s">
        <v>2040</v>
      </c>
      <c r="D342" s="257"/>
      <c r="E342" s="589" t="s">
        <v>36</v>
      </c>
      <c r="F342" s="493" t="s">
        <v>1848</v>
      </c>
      <c r="G342" s="529"/>
      <c r="H342" s="533"/>
      <c r="I342" s="534"/>
      <c r="J342" s="196"/>
      <c r="K342" s="196"/>
      <c r="L342" s="196"/>
      <c r="M342" s="198"/>
      <c r="N342" s="249" t="s">
        <v>2222</v>
      </c>
      <c r="O342" s="200"/>
      <c r="P342" s="211" t="s">
        <v>240</v>
      </c>
      <c r="Q342" s="211" t="s">
        <v>240</v>
      </c>
    </row>
    <row r="343" spans="2:17" s="527" customFormat="1" ht="13.5" x14ac:dyDescent="0.25">
      <c r="B343" s="518"/>
      <c r="C343" s="22" t="s">
        <v>2062</v>
      </c>
      <c r="D343" s="257"/>
      <c r="E343" s="528" t="s">
        <v>39</v>
      </c>
      <c r="F343" s="742" t="s">
        <v>1206</v>
      </c>
      <c r="G343" s="529"/>
      <c r="H343" s="533"/>
      <c r="I343" s="534"/>
      <c r="J343" s="196"/>
      <c r="K343" s="196"/>
      <c r="L343" s="196"/>
      <c r="M343" s="198"/>
      <c r="N343" s="741"/>
      <c r="O343" s="200"/>
      <c r="P343" s="214" t="s">
        <v>243</v>
      </c>
      <c r="Q343" s="214" t="s">
        <v>243</v>
      </c>
    </row>
    <row r="344" spans="2:17" s="527" customFormat="1" ht="13.5" x14ac:dyDescent="0.25">
      <c r="B344" s="518"/>
      <c r="C344" s="22" t="s">
        <v>2063</v>
      </c>
      <c r="D344" s="257"/>
      <c r="E344" s="528"/>
      <c r="F344" s="742" t="s">
        <v>1207</v>
      </c>
      <c r="G344" s="529"/>
      <c r="H344" s="533"/>
      <c r="I344" s="534"/>
      <c r="J344" s="196"/>
      <c r="K344" s="196"/>
      <c r="L344" s="196"/>
      <c r="M344" s="198"/>
      <c r="N344" s="249"/>
      <c r="O344" s="200"/>
      <c r="P344" s="200" t="s">
        <v>42</v>
      </c>
      <c r="Q344" s="200" t="s">
        <v>42</v>
      </c>
    </row>
    <row r="345" spans="2:17" s="527" customFormat="1" ht="13.5" x14ac:dyDescent="0.25">
      <c r="B345" s="518"/>
      <c r="C345" s="367"/>
      <c r="D345" s="257"/>
      <c r="E345" s="528" t="s">
        <v>141</v>
      </c>
      <c r="F345" s="493" t="s">
        <v>1656</v>
      </c>
      <c r="G345" s="529"/>
      <c r="H345" s="533">
        <f>+I345/3850</f>
        <v>3.7610389610389615E-2</v>
      </c>
      <c r="I345" s="534">
        <v>144.80000000000001</v>
      </c>
      <c r="J345" s="196"/>
      <c r="K345" s="196"/>
      <c r="L345" s="196"/>
      <c r="M345" s="198"/>
      <c r="N345" s="196"/>
      <c r="O345" s="200"/>
      <c r="P345" s="211"/>
      <c r="Q345" s="211"/>
    </row>
    <row r="346" spans="2:17" s="527" customFormat="1" ht="13.5" x14ac:dyDescent="0.25">
      <c r="B346" s="518"/>
      <c r="C346" s="22"/>
      <c r="D346" s="257"/>
      <c r="E346" s="528" t="s">
        <v>283</v>
      </c>
      <c r="F346" s="99" t="s">
        <v>1208</v>
      </c>
      <c r="G346" s="529"/>
      <c r="H346" s="533"/>
      <c r="I346" s="534"/>
      <c r="J346" s="196"/>
      <c r="K346" s="196"/>
      <c r="L346" s="196"/>
      <c r="M346" s="198"/>
      <c r="N346" s="196"/>
      <c r="O346" s="200"/>
      <c r="P346" s="211" t="s">
        <v>319</v>
      </c>
      <c r="Q346" s="211" t="s">
        <v>319</v>
      </c>
    </row>
    <row r="347" spans="2:17" s="527" customFormat="1" ht="13.5" x14ac:dyDescent="0.25">
      <c r="B347" s="518"/>
      <c r="C347" s="367"/>
      <c r="D347" s="257"/>
      <c r="E347" s="528"/>
      <c r="F347" s="743" t="s">
        <v>1209</v>
      </c>
      <c r="G347" s="529"/>
      <c r="H347" s="533"/>
      <c r="I347" s="534"/>
      <c r="J347" s="196"/>
      <c r="K347" s="196"/>
      <c r="L347" s="196"/>
      <c r="M347" s="198"/>
      <c r="N347" s="196"/>
      <c r="O347" s="200"/>
      <c r="P347" s="214" t="s">
        <v>321</v>
      </c>
      <c r="Q347" s="214" t="s">
        <v>321</v>
      </c>
    </row>
    <row r="348" spans="2:17" s="527" customFormat="1" ht="13.5" x14ac:dyDescent="0.2">
      <c r="B348" s="518"/>
      <c r="C348" s="1930"/>
      <c r="D348" s="257"/>
      <c r="E348" s="528"/>
      <c r="F348" s="743" t="s">
        <v>1210</v>
      </c>
      <c r="G348" s="529"/>
      <c r="H348" s="533"/>
      <c r="I348" s="534"/>
      <c r="J348" s="524"/>
      <c r="K348" s="524"/>
      <c r="L348" s="524"/>
      <c r="M348" s="524"/>
      <c r="N348" s="524"/>
      <c r="O348" s="524"/>
      <c r="P348" s="200" t="s">
        <v>322</v>
      </c>
      <c r="Q348" s="200" t="s">
        <v>322</v>
      </c>
    </row>
    <row r="349" spans="2:17" s="527" customFormat="1" ht="13.5" x14ac:dyDescent="0.2">
      <c r="B349" s="518"/>
      <c r="C349" s="367"/>
      <c r="D349" s="257"/>
      <c r="E349" s="528"/>
      <c r="F349" s="99" t="s">
        <v>1211</v>
      </c>
      <c r="G349" s="529"/>
      <c r="H349" s="533"/>
      <c r="I349" s="534"/>
      <c r="J349" s="524"/>
      <c r="K349" s="524"/>
      <c r="L349" s="524"/>
      <c r="M349" s="524"/>
      <c r="N349" s="524"/>
      <c r="O349" s="524"/>
      <c r="P349" s="529"/>
      <c r="Q349" s="529"/>
    </row>
    <row r="350" spans="2:17" s="527" customFormat="1" ht="13.5" x14ac:dyDescent="0.25">
      <c r="B350" s="518"/>
      <c r="C350" s="22"/>
      <c r="D350" s="257"/>
      <c r="E350" s="528"/>
      <c r="F350" s="743" t="s">
        <v>1212</v>
      </c>
      <c r="G350" s="529"/>
      <c r="H350" s="533"/>
      <c r="I350" s="534"/>
      <c r="J350" s="524"/>
      <c r="K350" s="524"/>
      <c r="L350" s="524"/>
      <c r="M350" s="524"/>
      <c r="N350" s="524"/>
      <c r="O350" s="524"/>
      <c r="P350" s="529"/>
      <c r="Q350" s="529"/>
    </row>
    <row r="351" spans="2:17" s="527" customFormat="1" ht="13.5" x14ac:dyDescent="0.2">
      <c r="B351" s="518"/>
      <c r="C351" s="367"/>
      <c r="D351" s="257"/>
      <c r="E351" s="528"/>
      <c r="F351" s="99" t="s">
        <v>1213</v>
      </c>
      <c r="G351" s="529"/>
      <c r="H351" s="533"/>
      <c r="I351" s="534"/>
      <c r="J351" s="524"/>
      <c r="K351" s="524"/>
      <c r="L351" s="524"/>
      <c r="M351" s="524"/>
      <c r="N351" s="524"/>
      <c r="O351" s="524"/>
      <c r="P351" s="529"/>
      <c r="Q351" s="529"/>
    </row>
    <row r="352" spans="2:17" s="527" customFormat="1" ht="13.5" x14ac:dyDescent="0.2">
      <c r="B352" s="518"/>
      <c r="C352" s="367"/>
      <c r="D352" s="257"/>
      <c r="E352" s="528"/>
      <c r="F352" s="743" t="s">
        <v>1214</v>
      </c>
      <c r="G352" s="529"/>
      <c r="H352" s="533"/>
      <c r="I352" s="534"/>
      <c r="J352" s="524"/>
      <c r="K352" s="524"/>
      <c r="L352" s="524"/>
      <c r="M352" s="524"/>
      <c r="N352" s="524"/>
      <c r="O352" s="524"/>
      <c r="P352" s="529"/>
      <c r="Q352" s="529"/>
    </row>
    <row r="353" spans="2:17" s="527" customFormat="1" ht="13.5" x14ac:dyDescent="0.2">
      <c r="B353" s="518"/>
      <c r="C353" s="367"/>
      <c r="D353" s="257"/>
      <c r="E353" s="528"/>
      <c r="F353" s="99" t="s">
        <v>1215</v>
      </c>
      <c r="G353" s="529"/>
      <c r="H353" s="533"/>
      <c r="I353" s="534"/>
      <c r="J353" s="524"/>
      <c r="K353" s="524"/>
      <c r="L353" s="524"/>
      <c r="M353" s="524"/>
      <c r="N353" s="524"/>
      <c r="O353" s="524"/>
      <c r="P353" s="529"/>
      <c r="Q353" s="529"/>
    </row>
    <row r="354" spans="2:17" s="527" customFormat="1" ht="13.5" x14ac:dyDescent="0.25">
      <c r="B354" s="518"/>
      <c r="C354" s="367"/>
      <c r="D354" s="257"/>
      <c r="E354" s="1832" t="s">
        <v>44</v>
      </c>
      <c r="F354" s="1833"/>
      <c r="G354" s="529"/>
      <c r="H354" s="533"/>
      <c r="I354" s="534"/>
      <c r="J354" s="524"/>
      <c r="K354" s="524"/>
      <c r="L354" s="524"/>
      <c r="M354" s="524"/>
      <c r="N354" s="524"/>
      <c r="O354" s="524"/>
      <c r="P354" s="529"/>
      <c r="Q354" s="529"/>
    </row>
    <row r="355" spans="2:17" s="527" customFormat="1" ht="12.75" customHeight="1" x14ac:dyDescent="0.25">
      <c r="B355" s="518"/>
      <c r="C355" s="367"/>
      <c r="D355" s="257"/>
      <c r="E355" s="745" t="s">
        <v>46</v>
      </c>
      <c r="F355" s="18" t="s">
        <v>1158</v>
      </c>
      <c r="G355" s="529"/>
      <c r="H355" s="533"/>
      <c r="I355" s="534"/>
      <c r="J355" s="524"/>
      <c r="K355" s="524"/>
      <c r="L355" s="524"/>
      <c r="M355" s="524"/>
      <c r="N355" s="524"/>
      <c r="O355" s="524"/>
      <c r="P355" s="529"/>
      <c r="Q355" s="529"/>
    </row>
    <row r="356" spans="2:17" s="527" customFormat="1" ht="13.5" x14ac:dyDescent="0.25">
      <c r="B356" s="518"/>
      <c r="C356" s="367"/>
      <c r="D356" s="257"/>
      <c r="E356" s="745"/>
      <c r="F356" s="18" t="s">
        <v>1216</v>
      </c>
      <c r="G356" s="529"/>
      <c r="H356" s="533"/>
      <c r="I356" s="534"/>
      <c r="J356" s="524"/>
      <c r="K356" s="524"/>
      <c r="L356" s="524"/>
      <c r="M356" s="524"/>
      <c r="N356" s="524"/>
      <c r="O356" s="524"/>
      <c r="P356" s="529"/>
      <c r="Q356" s="529"/>
    </row>
    <row r="357" spans="2:17" s="188" customFormat="1" ht="11.25" customHeight="1" x14ac:dyDescent="0.25">
      <c r="B357" s="189"/>
      <c r="C357" s="744"/>
      <c r="D357" s="345"/>
      <c r="E357" s="745" t="s">
        <v>46</v>
      </c>
      <c r="F357" s="18" t="s">
        <v>1160</v>
      </c>
      <c r="G357" s="746"/>
      <c r="H357" s="213"/>
      <c r="I357" s="195"/>
      <c r="J357" s="196"/>
      <c r="K357" s="196"/>
      <c r="L357" s="196"/>
      <c r="M357" s="198"/>
      <c r="N357" s="196"/>
      <c r="O357" s="200"/>
      <c r="P357" s="200"/>
      <c r="Q357" s="196"/>
    </row>
    <row r="358" spans="2:17" s="727" customFormat="1" ht="10.5" customHeight="1" x14ac:dyDescent="0.25">
      <c r="B358" s="747"/>
      <c r="C358" s="666"/>
      <c r="D358" s="666"/>
      <c r="E358" s="745"/>
      <c r="F358" s="18" t="s">
        <v>1181</v>
      </c>
      <c r="G358" s="747"/>
      <c r="H358" s="747"/>
      <c r="I358" s="747"/>
      <c r="J358" s="747"/>
      <c r="K358" s="747"/>
      <c r="L358" s="747"/>
      <c r="M358" s="747"/>
      <c r="N358" s="747"/>
      <c r="O358" s="747"/>
      <c r="P358" s="747"/>
      <c r="Q358" s="747"/>
    </row>
    <row r="359" spans="2:17" s="727" customFormat="1" ht="12" customHeight="1" x14ac:dyDescent="0.25">
      <c r="B359" s="747"/>
      <c r="C359" s="666"/>
      <c r="E359" s="745" t="s">
        <v>46</v>
      </c>
      <c r="F359" s="18" t="s">
        <v>1217</v>
      </c>
      <c r="G359" s="747"/>
      <c r="H359" s="747"/>
      <c r="I359" s="747"/>
      <c r="J359" s="747"/>
      <c r="K359" s="747"/>
      <c r="L359" s="747"/>
      <c r="M359" s="747"/>
      <c r="N359" s="747"/>
      <c r="O359" s="747"/>
      <c r="P359" s="747"/>
      <c r="Q359" s="747"/>
    </row>
    <row r="360" spans="2:17" s="727" customFormat="1" ht="12" customHeight="1" x14ac:dyDescent="0.25">
      <c r="B360" s="747"/>
      <c r="C360" s="666"/>
      <c r="E360" s="745"/>
      <c r="F360" s="18" t="s">
        <v>1218</v>
      </c>
      <c r="G360" s="747"/>
      <c r="H360" s="747"/>
      <c r="I360" s="747"/>
      <c r="J360" s="747"/>
      <c r="K360" s="747"/>
      <c r="L360" s="747"/>
      <c r="M360" s="747"/>
      <c r="N360" s="747"/>
      <c r="O360" s="747"/>
      <c r="P360" s="747"/>
      <c r="Q360" s="747"/>
    </row>
    <row r="361" spans="2:17" s="727" customFormat="1" ht="12" customHeight="1" x14ac:dyDescent="0.25">
      <c r="B361" s="748"/>
      <c r="C361" s="681"/>
      <c r="D361" s="681"/>
      <c r="E361" s="1841"/>
      <c r="F361" s="17"/>
      <c r="G361" s="748"/>
      <c r="H361" s="748"/>
      <c r="I361" s="748"/>
      <c r="J361" s="748"/>
      <c r="K361" s="748"/>
      <c r="L361" s="748"/>
      <c r="M361" s="748"/>
      <c r="N361" s="748"/>
      <c r="O361" s="748"/>
      <c r="P361" s="748"/>
      <c r="Q361" s="748"/>
    </row>
    <row r="363" spans="2:17" x14ac:dyDescent="0.25">
      <c r="I363" s="172">
        <f>+I348</f>
        <v>0</v>
      </c>
    </row>
  </sheetData>
  <mergeCells count="22">
    <mergeCell ref="J5:J7"/>
    <mergeCell ref="K5:L6"/>
    <mergeCell ref="P5:P7"/>
    <mergeCell ref="Q5:Q7"/>
    <mergeCell ref="M4:M7"/>
    <mergeCell ref="J4:L4"/>
    <mergeCell ref="C31:D31"/>
    <mergeCell ref="B4:B7"/>
    <mergeCell ref="C4:D7"/>
    <mergeCell ref="E4:G4"/>
    <mergeCell ref="H4:I4"/>
    <mergeCell ref="B8:Q8"/>
    <mergeCell ref="B9:Q9"/>
    <mergeCell ref="C28:D28"/>
    <mergeCell ref="C29:D29"/>
    <mergeCell ref="C30:D30"/>
    <mergeCell ref="N4:N7"/>
    <mergeCell ref="O4:O7"/>
    <mergeCell ref="P4:Q4"/>
    <mergeCell ref="E5:F7"/>
    <mergeCell ref="G5:G7"/>
    <mergeCell ref="H5:H7"/>
  </mergeCells>
  <printOptions horizontalCentered="1"/>
  <pageMargins left="0.19685039370078741" right="0.19685039370078741" top="0.74803149606299213" bottom="0.74803149606299213" header="0.19685039370078741" footer="0.19685039370078741"/>
  <pageSetup paperSize="9" scale="55" fitToHeight="0" orientation="landscape" verticalDpi="598" r:id="rId1"/>
  <headerFooter alignWithMargins="0">
    <oddHeader>&amp;C&amp;"Arial Narrow,Negrita"&amp;12TEXTO ÚNICO DE PROCEDIMIENTOS ADMINISTRATIVOS - TUPA MUNICIPALIDAD DE SAN ISIDRO</oddHeader>
    <oddFooter>&amp;LNota: La forma de pago es en ventanilla, con efectivo, cheque certificado, cheque  de gerencia o tarjeta de débito o créditoTodos los formularios son de distribución gratuita</oddFooter>
  </headerFooter>
  <rowBreaks count="5" manualBreakCount="5">
    <brk id="66" min="1" max="16" man="1"/>
    <brk id="125" min="1" max="16" man="1"/>
    <brk id="184" min="1" max="16" man="1"/>
    <brk id="240" min="1" max="16" man="1"/>
    <brk id="301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412"/>
  <sheetViews>
    <sheetView showGridLines="0" view="pageBreakPreview" topLeftCell="A7" zoomScaleNormal="100" zoomScaleSheetLayoutView="100" workbookViewId="0">
      <pane ySplit="4" topLeftCell="A1384" activePane="bottomLeft" state="frozen"/>
      <selection activeCell="H272" sqref="H272"/>
      <selection pane="bottomLeft" activeCell="A1196" sqref="A1196:XFD1396"/>
    </sheetView>
  </sheetViews>
  <sheetFormatPr baseColWidth="10" defaultRowHeight="12.75" x14ac:dyDescent="0.2"/>
  <cols>
    <col min="1" max="1" width="5.5703125" style="517" customWidth="1"/>
    <col min="2" max="2" width="16.42578125" style="517" customWidth="1"/>
    <col min="3" max="3" width="20.42578125" style="517" customWidth="1"/>
    <col min="4" max="4" width="2.42578125" style="1905" customWidth="1"/>
    <col min="5" max="5" width="72.5703125" style="517" customWidth="1"/>
    <col min="6" max="6" width="11.28515625" style="517" customWidth="1"/>
    <col min="7" max="8" width="11" style="517" customWidth="1"/>
    <col min="9" max="9" width="11.42578125" style="517" customWidth="1"/>
    <col min="10" max="11" width="8.140625" style="517" customWidth="1"/>
    <col min="12" max="12" width="10.42578125" style="517" customWidth="1"/>
    <col min="13" max="13" width="12" style="517" customWidth="1"/>
    <col min="14" max="14" width="11.42578125" style="517" customWidth="1"/>
    <col min="15" max="16" width="11.85546875" style="517" customWidth="1"/>
    <col min="17" max="256" width="11.42578125" style="517"/>
    <col min="257" max="257" width="5.5703125" style="517" customWidth="1"/>
    <col min="258" max="258" width="16.42578125" style="517" customWidth="1"/>
    <col min="259" max="259" width="19.28515625" style="517" customWidth="1"/>
    <col min="260" max="260" width="2.42578125" style="517" customWidth="1"/>
    <col min="261" max="261" width="72.5703125" style="517" customWidth="1"/>
    <col min="262" max="262" width="11.28515625" style="517" customWidth="1"/>
    <col min="263" max="264" width="11" style="517" customWidth="1"/>
    <col min="265" max="265" width="11.42578125" style="517" customWidth="1"/>
    <col min="266" max="267" width="8.140625" style="517" customWidth="1"/>
    <col min="268" max="268" width="10.42578125" style="517" customWidth="1"/>
    <col min="269" max="269" width="12" style="517" customWidth="1"/>
    <col min="270" max="270" width="11.42578125" style="517" customWidth="1"/>
    <col min="271" max="272" width="11.85546875" style="517" customWidth="1"/>
    <col min="273" max="512" width="11.42578125" style="517"/>
    <col min="513" max="513" width="5.5703125" style="517" customWidth="1"/>
    <col min="514" max="514" width="16.42578125" style="517" customWidth="1"/>
    <col min="515" max="515" width="19.28515625" style="517" customWidth="1"/>
    <col min="516" max="516" width="2.42578125" style="517" customWidth="1"/>
    <col min="517" max="517" width="72.5703125" style="517" customWidth="1"/>
    <col min="518" max="518" width="11.28515625" style="517" customWidth="1"/>
    <col min="519" max="520" width="11" style="517" customWidth="1"/>
    <col min="521" max="521" width="11.42578125" style="517" customWidth="1"/>
    <col min="522" max="523" width="8.140625" style="517" customWidth="1"/>
    <col min="524" max="524" width="10.42578125" style="517" customWidth="1"/>
    <col min="525" max="525" width="12" style="517" customWidth="1"/>
    <col min="526" max="526" width="11.42578125" style="517" customWidth="1"/>
    <col min="527" max="528" width="11.85546875" style="517" customWidth="1"/>
    <col min="529" max="768" width="11.42578125" style="517"/>
    <col min="769" max="769" width="5.5703125" style="517" customWidth="1"/>
    <col min="770" max="770" width="16.42578125" style="517" customWidth="1"/>
    <col min="771" max="771" width="19.28515625" style="517" customWidth="1"/>
    <col min="772" max="772" width="2.42578125" style="517" customWidth="1"/>
    <col min="773" max="773" width="72.5703125" style="517" customWidth="1"/>
    <col min="774" max="774" width="11.28515625" style="517" customWidth="1"/>
    <col min="775" max="776" width="11" style="517" customWidth="1"/>
    <col min="777" max="777" width="11.42578125" style="517" customWidth="1"/>
    <col min="778" max="779" width="8.140625" style="517" customWidth="1"/>
    <col min="780" max="780" width="10.42578125" style="517" customWidth="1"/>
    <col min="781" max="781" width="12" style="517" customWidth="1"/>
    <col min="782" max="782" width="11.42578125" style="517" customWidth="1"/>
    <col min="783" max="784" width="11.85546875" style="517" customWidth="1"/>
    <col min="785" max="1024" width="11.42578125" style="517"/>
    <col min="1025" max="1025" width="5.5703125" style="517" customWidth="1"/>
    <col min="1026" max="1026" width="16.42578125" style="517" customWidth="1"/>
    <col min="1027" max="1027" width="19.28515625" style="517" customWidth="1"/>
    <col min="1028" max="1028" width="2.42578125" style="517" customWidth="1"/>
    <col min="1029" max="1029" width="72.5703125" style="517" customWidth="1"/>
    <col min="1030" max="1030" width="11.28515625" style="517" customWidth="1"/>
    <col min="1031" max="1032" width="11" style="517" customWidth="1"/>
    <col min="1033" max="1033" width="11.42578125" style="517" customWidth="1"/>
    <col min="1034" max="1035" width="8.140625" style="517" customWidth="1"/>
    <col min="1036" max="1036" width="10.42578125" style="517" customWidth="1"/>
    <col min="1037" max="1037" width="12" style="517" customWidth="1"/>
    <col min="1038" max="1038" width="11.42578125" style="517" customWidth="1"/>
    <col min="1039" max="1040" width="11.85546875" style="517" customWidth="1"/>
    <col min="1041" max="1280" width="11.42578125" style="517"/>
    <col min="1281" max="1281" width="5.5703125" style="517" customWidth="1"/>
    <col min="1282" max="1282" width="16.42578125" style="517" customWidth="1"/>
    <col min="1283" max="1283" width="19.28515625" style="517" customWidth="1"/>
    <col min="1284" max="1284" width="2.42578125" style="517" customWidth="1"/>
    <col min="1285" max="1285" width="72.5703125" style="517" customWidth="1"/>
    <col min="1286" max="1286" width="11.28515625" style="517" customWidth="1"/>
    <col min="1287" max="1288" width="11" style="517" customWidth="1"/>
    <col min="1289" max="1289" width="11.42578125" style="517" customWidth="1"/>
    <col min="1290" max="1291" width="8.140625" style="517" customWidth="1"/>
    <col min="1292" max="1292" width="10.42578125" style="517" customWidth="1"/>
    <col min="1293" max="1293" width="12" style="517" customWidth="1"/>
    <col min="1294" max="1294" width="11.42578125" style="517" customWidth="1"/>
    <col min="1295" max="1296" width="11.85546875" style="517" customWidth="1"/>
    <col min="1297" max="1536" width="11.42578125" style="517"/>
    <col min="1537" max="1537" width="5.5703125" style="517" customWidth="1"/>
    <col min="1538" max="1538" width="16.42578125" style="517" customWidth="1"/>
    <col min="1539" max="1539" width="19.28515625" style="517" customWidth="1"/>
    <col min="1540" max="1540" width="2.42578125" style="517" customWidth="1"/>
    <col min="1541" max="1541" width="72.5703125" style="517" customWidth="1"/>
    <col min="1542" max="1542" width="11.28515625" style="517" customWidth="1"/>
    <col min="1543" max="1544" width="11" style="517" customWidth="1"/>
    <col min="1545" max="1545" width="11.42578125" style="517" customWidth="1"/>
    <col min="1546" max="1547" width="8.140625" style="517" customWidth="1"/>
    <col min="1548" max="1548" width="10.42578125" style="517" customWidth="1"/>
    <col min="1549" max="1549" width="12" style="517" customWidth="1"/>
    <col min="1550" max="1550" width="11.42578125" style="517" customWidth="1"/>
    <col min="1551" max="1552" width="11.85546875" style="517" customWidth="1"/>
    <col min="1553" max="1792" width="11.42578125" style="517"/>
    <col min="1793" max="1793" width="5.5703125" style="517" customWidth="1"/>
    <col min="1794" max="1794" width="16.42578125" style="517" customWidth="1"/>
    <col min="1795" max="1795" width="19.28515625" style="517" customWidth="1"/>
    <col min="1796" max="1796" width="2.42578125" style="517" customWidth="1"/>
    <col min="1797" max="1797" width="72.5703125" style="517" customWidth="1"/>
    <col min="1798" max="1798" width="11.28515625" style="517" customWidth="1"/>
    <col min="1799" max="1800" width="11" style="517" customWidth="1"/>
    <col min="1801" max="1801" width="11.42578125" style="517" customWidth="1"/>
    <col min="1802" max="1803" width="8.140625" style="517" customWidth="1"/>
    <col min="1804" max="1804" width="10.42578125" style="517" customWidth="1"/>
    <col min="1805" max="1805" width="12" style="517" customWidth="1"/>
    <col min="1806" max="1806" width="11.42578125" style="517" customWidth="1"/>
    <col min="1807" max="1808" width="11.85546875" style="517" customWidth="1"/>
    <col min="1809" max="2048" width="11.42578125" style="517"/>
    <col min="2049" max="2049" width="5.5703125" style="517" customWidth="1"/>
    <col min="2050" max="2050" width="16.42578125" style="517" customWidth="1"/>
    <col min="2051" max="2051" width="19.28515625" style="517" customWidth="1"/>
    <col min="2052" max="2052" width="2.42578125" style="517" customWidth="1"/>
    <col min="2053" max="2053" width="72.5703125" style="517" customWidth="1"/>
    <col min="2054" max="2054" width="11.28515625" style="517" customWidth="1"/>
    <col min="2055" max="2056" width="11" style="517" customWidth="1"/>
    <col min="2057" max="2057" width="11.42578125" style="517" customWidth="1"/>
    <col min="2058" max="2059" width="8.140625" style="517" customWidth="1"/>
    <col min="2060" max="2060" width="10.42578125" style="517" customWidth="1"/>
    <col min="2061" max="2061" width="12" style="517" customWidth="1"/>
    <col min="2062" max="2062" width="11.42578125" style="517" customWidth="1"/>
    <col min="2063" max="2064" width="11.85546875" style="517" customWidth="1"/>
    <col min="2065" max="2304" width="11.42578125" style="517"/>
    <col min="2305" max="2305" width="5.5703125" style="517" customWidth="1"/>
    <col min="2306" max="2306" width="16.42578125" style="517" customWidth="1"/>
    <col min="2307" max="2307" width="19.28515625" style="517" customWidth="1"/>
    <col min="2308" max="2308" width="2.42578125" style="517" customWidth="1"/>
    <col min="2309" max="2309" width="72.5703125" style="517" customWidth="1"/>
    <col min="2310" max="2310" width="11.28515625" style="517" customWidth="1"/>
    <col min="2311" max="2312" width="11" style="517" customWidth="1"/>
    <col min="2313" max="2313" width="11.42578125" style="517" customWidth="1"/>
    <col min="2314" max="2315" width="8.140625" style="517" customWidth="1"/>
    <col min="2316" max="2316" width="10.42578125" style="517" customWidth="1"/>
    <col min="2317" max="2317" width="12" style="517" customWidth="1"/>
    <col min="2318" max="2318" width="11.42578125" style="517" customWidth="1"/>
    <col min="2319" max="2320" width="11.85546875" style="517" customWidth="1"/>
    <col min="2321" max="2560" width="11.42578125" style="517"/>
    <col min="2561" max="2561" width="5.5703125" style="517" customWidth="1"/>
    <col min="2562" max="2562" width="16.42578125" style="517" customWidth="1"/>
    <col min="2563" max="2563" width="19.28515625" style="517" customWidth="1"/>
    <col min="2564" max="2564" width="2.42578125" style="517" customWidth="1"/>
    <col min="2565" max="2565" width="72.5703125" style="517" customWidth="1"/>
    <col min="2566" max="2566" width="11.28515625" style="517" customWidth="1"/>
    <col min="2567" max="2568" width="11" style="517" customWidth="1"/>
    <col min="2569" max="2569" width="11.42578125" style="517" customWidth="1"/>
    <col min="2570" max="2571" width="8.140625" style="517" customWidth="1"/>
    <col min="2572" max="2572" width="10.42578125" style="517" customWidth="1"/>
    <col min="2573" max="2573" width="12" style="517" customWidth="1"/>
    <col min="2574" max="2574" width="11.42578125" style="517" customWidth="1"/>
    <col min="2575" max="2576" width="11.85546875" style="517" customWidth="1"/>
    <col min="2577" max="2816" width="11.42578125" style="517"/>
    <col min="2817" max="2817" width="5.5703125" style="517" customWidth="1"/>
    <col min="2818" max="2818" width="16.42578125" style="517" customWidth="1"/>
    <col min="2819" max="2819" width="19.28515625" style="517" customWidth="1"/>
    <col min="2820" max="2820" width="2.42578125" style="517" customWidth="1"/>
    <col min="2821" max="2821" width="72.5703125" style="517" customWidth="1"/>
    <col min="2822" max="2822" width="11.28515625" style="517" customWidth="1"/>
    <col min="2823" max="2824" width="11" style="517" customWidth="1"/>
    <col min="2825" max="2825" width="11.42578125" style="517" customWidth="1"/>
    <col min="2826" max="2827" width="8.140625" style="517" customWidth="1"/>
    <col min="2828" max="2828" width="10.42578125" style="517" customWidth="1"/>
    <col min="2829" max="2829" width="12" style="517" customWidth="1"/>
    <col min="2830" max="2830" width="11.42578125" style="517" customWidth="1"/>
    <col min="2831" max="2832" width="11.85546875" style="517" customWidth="1"/>
    <col min="2833" max="3072" width="11.42578125" style="517"/>
    <col min="3073" max="3073" width="5.5703125" style="517" customWidth="1"/>
    <col min="3074" max="3074" width="16.42578125" style="517" customWidth="1"/>
    <col min="3075" max="3075" width="19.28515625" style="517" customWidth="1"/>
    <col min="3076" max="3076" width="2.42578125" style="517" customWidth="1"/>
    <col min="3077" max="3077" width="72.5703125" style="517" customWidth="1"/>
    <col min="3078" max="3078" width="11.28515625" style="517" customWidth="1"/>
    <col min="3079" max="3080" width="11" style="517" customWidth="1"/>
    <col min="3081" max="3081" width="11.42578125" style="517" customWidth="1"/>
    <col min="3082" max="3083" width="8.140625" style="517" customWidth="1"/>
    <col min="3084" max="3084" width="10.42578125" style="517" customWidth="1"/>
    <col min="3085" max="3085" width="12" style="517" customWidth="1"/>
    <col min="3086" max="3086" width="11.42578125" style="517" customWidth="1"/>
    <col min="3087" max="3088" width="11.85546875" style="517" customWidth="1"/>
    <col min="3089" max="3328" width="11.42578125" style="517"/>
    <col min="3329" max="3329" width="5.5703125" style="517" customWidth="1"/>
    <col min="3330" max="3330" width="16.42578125" style="517" customWidth="1"/>
    <col min="3331" max="3331" width="19.28515625" style="517" customWidth="1"/>
    <col min="3332" max="3332" width="2.42578125" style="517" customWidth="1"/>
    <col min="3333" max="3333" width="72.5703125" style="517" customWidth="1"/>
    <col min="3334" max="3334" width="11.28515625" style="517" customWidth="1"/>
    <col min="3335" max="3336" width="11" style="517" customWidth="1"/>
    <col min="3337" max="3337" width="11.42578125" style="517" customWidth="1"/>
    <col min="3338" max="3339" width="8.140625" style="517" customWidth="1"/>
    <col min="3340" max="3340" width="10.42578125" style="517" customWidth="1"/>
    <col min="3341" max="3341" width="12" style="517" customWidth="1"/>
    <col min="3342" max="3342" width="11.42578125" style="517" customWidth="1"/>
    <col min="3343" max="3344" width="11.85546875" style="517" customWidth="1"/>
    <col min="3345" max="3584" width="11.42578125" style="517"/>
    <col min="3585" max="3585" width="5.5703125" style="517" customWidth="1"/>
    <col min="3586" max="3586" width="16.42578125" style="517" customWidth="1"/>
    <col min="3587" max="3587" width="19.28515625" style="517" customWidth="1"/>
    <col min="3588" max="3588" width="2.42578125" style="517" customWidth="1"/>
    <col min="3589" max="3589" width="72.5703125" style="517" customWidth="1"/>
    <col min="3590" max="3590" width="11.28515625" style="517" customWidth="1"/>
    <col min="3591" max="3592" width="11" style="517" customWidth="1"/>
    <col min="3593" max="3593" width="11.42578125" style="517" customWidth="1"/>
    <col min="3594" max="3595" width="8.140625" style="517" customWidth="1"/>
    <col min="3596" max="3596" width="10.42578125" style="517" customWidth="1"/>
    <col min="3597" max="3597" width="12" style="517" customWidth="1"/>
    <col min="3598" max="3598" width="11.42578125" style="517" customWidth="1"/>
    <col min="3599" max="3600" width="11.85546875" style="517" customWidth="1"/>
    <col min="3601" max="3840" width="11.42578125" style="517"/>
    <col min="3841" max="3841" width="5.5703125" style="517" customWidth="1"/>
    <col min="3842" max="3842" width="16.42578125" style="517" customWidth="1"/>
    <col min="3843" max="3843" width="19.28515625" style="517" customWidth="1"/>
    <col min="3844" max="3844" width="2.42578125" style="517" customWidth="1"/>
    <col min="3845" max="3845" width="72.5703125" style="517" customWidth="1"/>
    <col min="3846" max="3846" width="11.28515625" style="517" customWidth="1"/>
    <col min="3847" max="3848" width="11" style="517" customWidth="1"/>
    <col min="3849" max="3849" width="11.42578125" style="517" customWidth="1"/>
    <col min="3850" max="3851" width="8.140625" style="517" customWidth="1"/>
    <col min="3852" max="3852" width="10.42578125" style="517" customWidth="1"/>
    <col min="3853" max="3853" width="12" style="517" customWidth="1"/>
    <col min="3854" max="3854" width="11.42578125" style="517" customWidth="1"/>
    <col min="3855" max="3856" width="11.85546875" style="517" customWidth="1"/>
    <col min="3857" max="4096" width="11.42578125" style="517"/>
    <col min="4097" max="4097" width="5.5703125" style="517" customWidth="1"/>
    <col min="4098" max="4098" width="16.42578125" style="517" customWidth="1"/>
    <col min="4099" max="4099" width="19.28515625" style="517" customWidth="1"/>
    <col min="4100" max="4100" width="2.42578125" style="517" customWidth="1"/>
    <col min="4101" max="4101" width="72.5703125" style="517" customWidth="1"/>
    <col min="4102" max="4102" width="11.28515625" style="517" customWidth="1"/>
    <col min="4103" max="4104" width="11" style="517" customWidth="1"/>
    <col min="4105" max="4105" width="11.42578125" style="517" customWidth="1"/>
    <col min="4106" max="4107" width="8.140625" style="517" customWidth="1"/>
    <col min="4108" max="4108" width="10.42578125" style="517" customWidth="1"/>
    <col min="4109" max="4109" width="12" style="517" customWidth="1"/>
    <col min="4110" max="4110" width="11.42578125" style="517" customWidth="1"/>
    <col min="4111" max="4112" width="11.85546875" style="517" customWidth="1"/>
    <col min="4113" max="4352" width="11.42578125" style="517"/>
    <col min="4353" max="4353" width="5.5703125" style="517" customWidth="1"/>
    <col min="4354" max="4354" width="16.42578125" style="517" customWidth="1"/>
    <col min="4355" max="4355" width="19.28515625" style="517" customWidth="1"/>
    <col min="4356" max="4356" width="2.42578125" style="517" customWidth="1"/>
    <col min="4357" max="4357" width="72.5703125" style="517" customWidth="1"/>
    <col min="4358" max="4358" width="11.28515625" style="517" customWidth="1"/>
    <col min="4359" max="4360" width="11" style="517" customWidth="1"/>
    <col min="4361" max="4361" width="11.42578125" style="517" customWidth="1"/>
    <col min="4362" max="4363" width="8.140625" style="517" customWidth="1"/>
    <col min="4364" max="4364" width="10.42578125" style="517" customWidth="1"/>
    <col min="4365" max="4365" width="12" style="517" customWidth="1"/>
    <col min="4366" max="4366" width="11.42578125" style="517" customWidth="1"/>
    <col min="4367" max="4368" width="11.85546875" style="517" customWidth="1"/>
    <col min="4369" max="4608" width="11.42578125" style="517"/>
    <col min="4609" max="4609" width="5.5703125" style="517" customWidth="1"/>
    <col min="4610" max="4610" width="16.42578125" style="517" customWidth="1"/>
    <col min="4611" max="4611" width="19.28515625" style="517" customWidth="1"/>
    <col min="4612" max="4612" width="2.42578125" style="517" customWidth="1"/>
    <col min="4613" max="4613" width="72.5703125" style="517" customWidth="1"/>
    <col min="4614" max="4614" width="11.28515625" style="517" customWidth="1"/>
    <col min="4615" max="4616" width="11" style="517" customWidth="1"/>
    <col min="4617" max="4617" width="11.42578125" style="517" customWidth="1"/>
    <col min="4618" max="4619" width="8.140625" style="517" customWidth="1"/>
    <col min="4620" max="4620" width="10.42578125" style="517" customWidth="1"/>
    <col min="4621" max="4621" width="12" style="517" customWidth="1"/>
    <col min="4622" max="4622" width="11.42578125" style="517" customWidth="1"/>
    <col min="4623" max="4624" width="11.85546875" style="517" customWidth="1"/>
    <col min="4625" max="4864" width="11.42578125" style="517"/>
    <col min="4865" max="4865" width="5.5703125" style="517" customWidth="1"/>
    <col min="4866" max="4866" width="16.42578125" style="517" customWidth="1"/>
    <col min="4867" max="4867" width="19.28515625" style="517" customWidth="1"/>
    <col min="4868" max="4868" width="2.42578125" style="517" customWidth="1"/>
    <col min="4869" max="4869" width="72.5703125" style="517" customWidth="1"/>
    <col min="4870" max="4870" width="11.28515625" style="517" customWidth="1"/>
    <col min="4871" max="4872" width="11" style="517" customWidth="1"/>
    <col min="4873" max="4873" width="11.42578125" style="517" customWidth="1"/>
    <col min="4874" max="4875" width="8.140625" style="517" customWidth="1"/>
    <col min="4876" max="4876" width="10.42578125" style="517" customWidth="1"/>
    <col min="4877" max="4877" width="12" style="517" customWidth="1"/>
    <col min="4878" max="4878" width="11.42578125" style="517" customWidth="1"/>
    <col min="4879" max="4880" width="11.85546875" style="517" customWidth="1"/>
    <col min="4881" max="5120" width="11.42578125" style="517"/>
    <col min="5121" max="5121" width="5.5703125" style="517" customWidth="1"/>
    <col min="5122" max="5122" width="16.42578125" style="517" customWidth="1"/>
    <col min="5123" max="5123" width="19.28515625" style="517" customWidth="1"/>
    <col min="5124" max="5124" width="2.42578125" style="517" customWidth="1"/>
    <col min="5125" max="5125" width="72.5703125" style="517" customWidth="1"/>
    <col min="5126" max="5126" width="11.28515625" style="517" customWidth="1"/>
    <col min="5127" max="5128" width="11" style="517" customWidth="1"/>
    <col min="5129" max="5129" width="11.42578125" style="517" customWidth="1"/>
    <col min="5130" max="5131" width="8.140625" style="517" customWidth="1"/>
    <col min="5132" max="5132" width="10.42578125" style="517" customWidth="1"/>
    <col min="5133" max="5133" width="12" style="517" customWidth="1"/>
    <col min="5134" max="5134" width="11.42578125" style="517" customWidth="1"/>
    <col min="5135" max="5136" width="11.85546875" style="517" customWidth="1"/>
    <col min="5137" max="5376" width="11.42578125" style="517"/>
    <col min="5377" max="5377" width="5.5703125" style="517" customWidth="1"/>
    <col min="5378" max="5378" width="16.42578125" style="517" customWidth="1"/>
    <col min="5379" max="5379" width="19.28515625" style="517" customWidth="1"/>
    <col min="5380" max="5380" width="2.42578125" style="517" customWidth="1"/>
    <col min="5381" max="5381" width="72.5703125" style="517" customWidth="1"/>
    <col min="5382" max="5382" width="11.28515625" style="517" customWidth="1"/>
    <col min="5383" max="5384" width="11" style="517" customWidth="1"/>
    <col min="5385" max="5385" width="11.42578125" style="517" customWidth="1"/>
    <col min="5386" max="5387" width="8.140625" style="517" customWidth="1"/>
    <col min="5388" max="5388" width="10.42578125" style="517" customWidth="1"/>
    <col min="5389" max="5389" width="12" style="517" customWidth="1"/>
    <col min="5390" max="5390" width="11.42578125" style="517" customWidth="1"/>
    <col min="5391" max="5392" width="11.85546875" style="517" customWidth="1"/>
    <col min="5393" max="5632" width="11.42578125" style="517"/>
    <col min="5633" max="5633" width="5.5703125" style="517" customWidth="1"/>
    <col min="5634" max="5634" width="16.42578125" style="517" customWidth="1"/>
    <col min="5635" max="5635" width="19.28515625" style="517" customWidth="1"/>
    <col min="5636" max="5636" width="2.42578125" style="517" customWidth="1"/>
    <col min="5637" max="5637" width="72.5703125" style="517" customWidth="1"/>
    <col min="5638" max="5638" width="11.28515625" style="517" customWidth="1"/>
    <col min="5639" max="5640" width="11" style="517" customWidth="1"/>
    <col min="5641" max="5641" width="11.42578125" style="517" customWidth="1"/>
    <col min="5642" max="5643" width="8.140625" style="517" customWidth="1"/>
    <col min="5644" max="5644" width="10.42578125" style="517" customWidth="1"/>
    <col min="5645" max="5645" width="12" style="517" customWidth="1"/>
    <col min="5646" max="5646" width="11.42578125" style="517" customWidth="1"/>
    <col min="5647" max="5648" width="11.85546875" style="517" customWidth="1"/>
    <col min="5649" max="5888" width="11.42578125" style="517"/>
    <col min="5889" max="5889" width="5.5703125" style="517" customWidth="1"/>
    <col min="5890" max="5890" width="16.42578125" style="517" customWidth="1"/>
    <col min="5891" max="5891" width="19.28515625" style="517" customWidth="1"/>
    <col min="5892" max="5892" width="2.42578125" style="517" customWidth="1"/>
    <col min="5893" max="5893" width="72.5703125" style="517" customWidth="1"/>
    <col min="5894" max="5894" width="11.28515625" style="517" customWidth="1"/>
    <col min="5895" max="5896" width="11" style="517" customWidth="1"/>
    <col min="5897" max="5897" width="11.42578125" style="517" customWidth="1"/>
    <col min="5898" max="5899" width="8.140625" style="517" customWidth="1"/>
    <col min="5900" max="5900" width="10.42578125" style="517" customWidth="1"/>
    <col min="5901" max="5901" width="12" style="517" customWidth="1"/>
    <col min="5902" max="5902" width="11.42578125" style="517" customWidth="1"/>
    <col min="5903" max="5904" width="11.85546875" style="517" customWidth="1"/>
    <col min="5905" max="6144" width="11.42578125" style="517"/>
    <col min="6145" max="6145" width="5.5703125" style="517" customWidth="1"/>
    <col min="6146" max="6146" width="16.42578125" style="517" customWidth="1"/>
    <col min="6147" max="6147" width="19.28515625" style="517" customWidth="1"/>
    <col min="6148" max="6148" width="2.42578125" style="517" customWidth="1"/>
    <col min="6149" max="6149" width="72.5703125" style="517" customWidth="1"/>
    <col min="6150" max="6150" width="11.28515625" style="517" customWidth="1"/>
    <col min="6151" max="6152" width="11" style="517" customWidth="1"/>
    <col min="6153" max="6153" width="11.42578125" style="517" customWidth="1"/>
    <col min="6154" max="6155" width="8.140625" style="517" customWidth="1"/>
    <col min="6156" max="6156" width="10.42578125" style="517" customWidth="1"/>
    <col min="6157" max="6157" width="12" style="517" customWidth="1"/>
    <col min="6158" max="6158" width="11.42578125" style="517" customWidth="1"/>
    <col min="6159" max="6160" width="11.85546875" style="517" customWidth="1"/>
    <col min="6161" max="6400" width="11.42578125" style="517"/>
    <col min="6401" max="6401" width="5.5703125" style="517" customWidth="1"/>
    <col min="6402" max="6402" width="16.42578125" style="517" customWidth="1"/>
    <col min="6403" max="6403" width="19.28515625" style="517" customWidth="1"/>
    <col min="6404" max="6404" width="2.42578125" style="517" customWidth="1"/>
    <col min="6405" max="6405" width="72.5703125" style="517" customWidth="1"/>
    <col min="6406" max="6406" width="11.28515625" style="517" customWidth="1"/>
    <col min="6407" max="6408" width="11" style="517" customWidth="1"/>
    <col min="6409" max="6409" width="11.42578125" style="517" customWidth="1"/>
    <col min="6410" max="6411" width="8.140625" style="517" customWidth="1"/>
    <col min="6412" max="6412" width="10.42578125" style="517" customWidth="1"/>
    <col min="6413" max="6413" width="12" style="517" customWidth="1"/>
    <col min="6414" max="6414" width="11.42578125" style="517" customWidth="1"/>
    <col min="6415" max="6416" width="11.85546875" style="517" customWidth="1"/>
    <col min="6417" max="6656" width="11.42578125" style="517"/>
    <col min="6657" max="6657" width="5.5703125" style="517" customWidth="1"/>
    <col min="6658" max="6658" width="16.42578125" style="517" customWidth="1"/>
    <col min="6659" max="6659" width="19.28515625" style="517" customWidth="1"/>
    <col min="6660" max="6660" width="2.42578125" style="517" customWidth="1"/>
    <col min="6661" max="6661" width="72.5703125" style="517" customWidth="1"/>
    <col min="6662" max="6662" width="11.28515625" style="517" customWidth="1"/>
    <col min="6663" max="6664" width="11" style="517" customWidth="1"/>
    <col min="6665" max="6665" width="11.42578125" style="517" customWidth="1"/>
    <col min="6666" max="6667" width="8.140625" style="517" customWidth="1"/>
    <col min="6668" max="6668" width="10.42578125" style="517" customWidth="1"/>
    <col min="6669" max="6669" width="12" style="517" customWidth="1"/>
    <col min="6670" max="6670" width="11.42578125" style="517" customWidth="1"/>
    <col min="6671" max="6672" width="11.85546875" style="517" customWidth="1"/>
    <col min="6673" max="6912" width="11.42578125" style="517"/>
    <col min="6913" max="6913" width="5.5703125" style="517" customWidth="1"/>
    <col min="6914" max="6914" width="16.42578125" style="517" customWidth="1"/>
    <col min="6915" max="6915" width="19.28515625" style="517" customWidth="1"/>
    <col min="6916" max="6916" width="2.42578125" style="517" customWidth="1"/>
    <col min="6917" max="6917" width="72.5703125" style="517" customWidth="1"/>
    <col min="6918" max="6918" width="11.28515625" style="517" customWidth="1"/>
    <col min="6919" max="6920" width="11" style="517" customWidth="1"/>
    <col min="6921" max="6921" width="11.42578125" style="517" customWidth="1"/>
    <col min="6922" max="6923" width="8.140625" style="517" customWidth="1"/>
    <col min="6924" max="6924" width="10.42578125" style="517" customWidth="1"/>
    <col min="6925" max="6925" width="12" style="517" customWidth="1"/>
    <col min="6926" max="6926" width="11.42578125" style="517" customWidth="1"/>
    <col min="6927" max="6928" width="11.85546875" style="517" customWidth="1"/>
    <col min="6929" max="7168" width="11.42578125" style="517"/>
    <col min="7169" max="7169" width="5.5703125" style="517" customWidth="1"/>
    <col min="7170" max="7170" width="16.42578125" style="517" customWidth="1"/>
    <col min="7171" max="7171" width="19.28515625" style="517" customWidth="1"/>
    <col min="7172" max="7172" width="2.42578125" style="517" customWidth="1"/>
    <col min="7173" max="7173" width="72.5703125" style="517" customWidth="1"/>
    <col min="7174" max="7174" width="11.28515625" style="517" customWidth="1"/>
    <col min="7175" max="7176" width="11" style="517" customWidth="1"/>
    <col min="7177" max="7177" width="11.42578125" style="517" customWidth="1"/>
    <col min="7178" max="7179" width="8.140625" style="517" customWidth="1"/>
    <col min="7180" max="7180" width="10.42578125" style="517" customWidth="1"/>
    <col min="7181" max="7181" width="12" style="517" customWidth="1"/>
    <col min="7182" max="7182" width="11.42578125" style="517" customWidth="1"/>
    <col min="7183" max="7184" width="11.85546875" style="517" customWidth="1"/>
    <col min="7185" max="7424" width="11.42578125" style="517"/>
    <col min="7425" max="7425" width="5.5703125" style="517" customWidth="1"/>
    <col min="7426" max="7426" width="16.42578125" style="517" customWidth="1"/>
    <col min="7427" max="7427" width="19.28515625" style="517" customWidth="1"/>
    <col min="7428" max="7428" width="2.42578125" style="517" customWidth="1"/>
    <col min="7429" max="7429" width="72.5703125" style="517" customWidth="1"/>
    <col min="7430" max="7430" width="11.28515625" style="517" customWidth="1"/>
    <col min="7431" max="7432" width="11" style="517" customWidth="1"/>
    <col min="7433" max="7433" width="11.42578125" style="517" customWidth="1"/>
    <col min="7434" max="7435" width="8.140625" style="517" customWidth="1"/>
    <col min="7436" max="7436" width="10.42578125" style="517" customWidth="1"/>
    <col min="7437" max="7437" width="12" style="517" customWidth="1"/>
    <col min="7438" max="7438" width="11.42578125" style="517" customWidth="1"/>
    <col min="7439" max="7440" width="11.85546875" style="517" customWidth="1"/>
    <col min="7441" max="7680" width="11.42578125" style="517"/>
    <col min="7681" max="7681" width="5.5703125" style="517" customWidth="1"/>
    <col min="7682" max="7682" width="16.42578125" style="517" customWidth="1"/>
    <col min="7683" max="7683" width="19.28515625" style="517" customWidth="1"/>
    <col min="7684" max="7684" width="2.42578125" style="517" customWidth="1"/>
    <col min="7685" max="7685" width="72.5703125" style="517" customWidth="1"/>
    <col min="7686" max="7686" width="11.28515625" style="517" customWidth="1"/>
    <col min="7687" max="7688" width="11" style="517" customWidth="1"/>
    <col min="7689" max="7689" width="11.42578125" style="517" customWidth="1"/>
    <col min="7690" max="7691" width="8.140625" style="517" customWidth="1"/>
    <col min="7692" max="7692" width="10.42578125" style="517" customWidth="1"/>
    <col min="7693" max="7693" width="12" style="517" customWidth="1"/>
    <col min="7694" max="7694" width="11.42578125" style="517" customWidth="1"/>
    <col min="7695" max="7696" width="11.85546875" style="517" customWidth="1"/>
    <col min="7697" max="7936" width="11.42578125" style="517"/>
    <col min="7937" max="7937" width="5.5703125" style="517" customWidth="1"/>
    <col min="7938" max="7938" width="16.42578125" style="517" customWidth="1"/>
    <col min="7939" max="7939" width="19.28515625" style="517" customWidth="1"/>
    <col min="7940" max="7940" width="2.42578125" style="517" customWidth="1"/>
    <col min="7941" max="7941" width="72.5703125" style="517" customWidth="1"/>
    <col min="7942" max="7942" width="11.28515625" style="517" customWidth="1"/>
    <col min="7943" max="7944" width="11" style="517" customWidth="1"/>
    <col min="7945" max="7945" width="11.42578125" style="517" customWidth="1"/>
    <col min="7946" max="7947" width="8.140625" style="517" customWidth="1"/>
    <col min="7948" max="7948" width="10.42578125" style="517" customWidth="1"/>
    <col min="7949" max="7949" width="12" style="517" customWidth="1"/>
    <col min="7950" max="7950" width="11.42578125" style="517" customWidth="1"/>
    <col min="7951" max="7952" width="11.85546875" style="517" customWidth="1"/>
    <col min="7953" max="8192" width="11.42578125" style="517"/>
    <col min="8193" max="8193" width="5.5703125" style="517" customWidth="1"/>
    <col min="8194" max="8194" width="16.42578125" style="517" customWidth="1"/>
    <col min="8195" max="8195" width="19.28515625" style="517" customWidth="1"/>
    <col min="8196" max="8196" width="2.42578125" style="517" customWidth="1"/>
    <col min="8197" max="8197" width="72.5703125" style="517" customWidth="1"/>
    <col min="8198" max="8198" width="11.28515625" style="517" customWidth="1"/>
    <col min="8199" max="8200" width="11" style="517" customWidth="1"/>
    <col min="8201" max="8201" width="11.42578125" style="517" customWidth="1"/>
    <col min="8202" max="8203" width="8.140625" style="517" customWidth="1"/>
    <col min="8204" max="8204" width="10.42578125" style="517" customWidth="1"/>
    <col min="8205" max="8205" width="12" style="517" customWidth="1"/>
    <col min="8206" max="8206" width="11.42578125" style="517" customWidth="1"/>
    <col min="8207" max="8208" width="11.85546875" style="517" customWidth="1"/>
    <col min="8209" max="8448" width="11.42578125" style="517"/>
    <col min="8449" max="8449" width="5.5703125" style="517" customWidth="1"/>
    <col min="8450" max="8450" width="16.42578125" style="517" customWidth="1"/>
    <col min="8451" max="8451" width="19.28515625" style="517" customWidth="1"/>
    <col min="8452" max="8452" width="2.42578125" style="517" customWidth="1"/>
    <col min="8453" max="8453" width="72.5703125" style="517" customWidth="1"/>
    <col min="8454" max="8454" width="11.28515625" style="517" customWidth="1"/>
    <col min="8455" max="8456" width="11" style="517" customWidth="1"/>
    <col min="8457" max="8457" width="11.42578125" style="517" customWidth="1"/>
    <col min="8458" max="8459" width="8.140625" style="517" customWidth="1"/>
    <col min="8460" max="8460" width="10.42578125" style="517" customWidth="1"/>
    <col min="8461" max="8461" width="12" style="517" customWidth="1"/>
    <col min="8462" max="8462" width="11.42578125" style="517" customWidth="1"/>
    <col min="8463" max="8464" width="11.85546875" style="517" customWidth="1"/>
    <col min="8465" max="8704" width="11.42578125" style="517"/>
    <col min="8705" max="8705" width="5.5703125" style="517" customWidth="1"/>
    <col min="8706" max="8706" width="16.42578125" style="517" customWidth="1"/>
    <col min="8707" max="8707" width="19.28515625" style="517" customWidth="1"/>
    <col min="8708" max="8708" width="2.42578125" style="517" customWidth="1"/>
    <col min="8709" max="8709" width="72.5703125" style="517" customWidth="1"/>
    <col min="8710" max="8710" width="11.28515625" style="517" customWidth="1"/>
    <col min="8711" max="8712" width="11" style="517" customWidth="1"/>
    <col min="8713" max="8713" width="11.42578125" style="517" customWidth="1"/>
    <col min="8714" max="8715" width="8.140625" style="517" customWidth="1"/>
    <col min="8716" max="8716" width="10.42578125" style="517" customWidth="1"/>
    <col min="8717" max="8717" width="12" style="517" customWidth="1"/>
    <col min="8718" max="8718" width="11.42578125" style="517" customWidth="1"/>
    <col min="8719" max="8720" width="11.85546875" style="517" customWidth="1"/>
    <col min="8721" max="8960" width="11.42578125" style="517"/>
    <col min="8961" max="8961" width="5.5703125" style="517" customWidth="1"/>
    <col min="8962" max="8962" width="16.42578125" style="517" customWidth="1"/>
    <col min="8963" max="8963" width="19.28515625" style="517" customWidth="1"/>
    <col min="8964" max="8964" width="2.42578125" style="517" customWidth="1"/>
    <col min="8965" max="8965" width="72.5703125" style="517" customWidth="1"/>
    <col min="8966" max="8966" width="11.28515625" style="517" customWidth="1"/>
    <col min="8967" max="8968" width="11" style="517" customWidth="1"/>
    <col min="8969" max="8969" width="11.42578125" style="517" customWidth="1"/>
    <col min="8970" max="8971" width="8.140625" style="517" customWidth="1"/>
    <col min="8972" max="8972" width="10.42578125" style="517" customWidth="1"/>
    <col min="8973" max="8973" width="12" style="517" customWidth="1"/>
    <col min="8974" max="8974" width="11.42578125" style="517" customWidth="1"/>
    <col min="8975" max="8976" width="11.85546875" style="517" customWidth="1"/>
    <col min="8977" max="9216" width="11.42578125" style="517"/>
    <col min="9217" max="9217" width="5.5703125" style="517" customWidth="1"/>
    <col min="9218" max="9218" width="16.42578125" style="517" customWidth="1"/>
    <col min="9219" max="9219" width="19.28515625" style="517" customWidth="1"/>
    <col min="9220" max="9220" width="2.42578125" style="517" customWidth="1"/>
    <col min="9221" max="9221" width="72.5703125" style="517" customWidth="1"/>
    <col min="9222" max="9222" width="11.28515625" style="517" customWidth="1"/>
    <col min="9223" max="9224" width="11" style="517" customWidth="1"/>
    <col min="9225" max="9225" width="11.42578125" style="517" customWidth="1"/>
    <col min="9226" max="9227" width="8.140625" style="517" customWidth="1"/>
    <col min="9228" max="9228" width="10.42578125" style="517" customWidth="1"/>
    <col min="9229" max="9229" width="12" style="517" customWidth="1"/>
    <col min="9230" max="9230" width="11.42578125" style="517" customWidth="1"/>
    <col min="9231" max="9232" width="11.85546875" style="517" customWidth="1"/>
    <col min="9233" max="9472" width="11.42578125" style="517"/>
    <col min="9473" max="9473" width="5.5703125" style="517" customWidth="1"/>
    <col min="9474" max="9474" width="16.42578125" style="517" customWidth="1"/>
    <col min="9475" max="9475" width="19.28515625" style="517" customWidth="1"/>
    <col min="9476" max="9476" width="2.42578125" style="517" customWidth="1"/>
    <col min="9477" max="9477" width="72.5703125" style="517" customWidth="1"/>
    <col min="9478" max="9478" width="11.28515625" style="517" customWidth="1"/>
    <col min="9479" max="9480" width="11" style="517" customWidth="1"/>
    <col min="9481" max="9481" width="11.42578125" style="517" customWidth="1"/>
    <col min="9482" max="9483" width="8.140625" style="517" customWidth="1"/>
    <col min="9484" max="9484" width="10.42578125" style="517" customWidth="1"/>
    <col min="9485" max="9485" width="12" style="517" customWidth="1"/>
    <col min="9486" max="9486" width="11.42578125" style="517" customWidth="1"/>
    <col min="9487" max="9488" width="11.85546875" style="517" customWidth="1"/>
    <col min="9489" max="9728" width="11.42578125" style="517"/>
    <col min="9729" max="9729" width="5.5703125" style="517" customWidth="1"/>
    <col min="9730" max="9730" width="16.42578125" style="517" customWidth="1"/>
    <col min="9731" max="9731" width="19.28515625" style="517" customWidth="1"/>
    <col min="9732" max="9732" width="2.42578125" style="517" customWidth="1"/>
    <col min="9733" max="9733" width="72.5703125" style="517" customWidth="1"/>
    <col min="9734" max="9734" width="11.28515625" style="517" customWidth="1"/>
    <col min="9735" max="9736" width="11" style="517" customWidth="1"/>
    <col min="9737" max="9737" width="11.42578125" style="517" customWidth="1"/>
    <col min="9738" max="9739" width="8.140625" style="517" customWidth="1"/>
    <col min="9740" max="9740" width="10.42578125" style="517" customWidth="1"/>
    <col min="9741" max="9741" width="12" style="517" customWidth="1"/>
    <col min="9742" max="9742" width="11.42578125" style="517" customWidth="1"/>
    <col min="9743" max="9744" width="11.85546875" style="517" customWidth="1"/>
    <col min="9745" max="9984" width="11.42578125" style="517"/>
    <col min="9985" max="9985" width="5.5703125" style="517" customWidth="1"/>
    <col min="9986" max="9986" width="16.42578125" style="517" customWidth="1"/>
    <col min="9987" max="9987" width="19.28515625" style="517" customWidth="1"/>
    <col min="9988" max="9988" width="2.42578125" style="517" customWidth="1"/>
    <col min="9989" max="9989" width="72.5703125" style="517" customWidth="1"/>
    <col min="9990" max="9990" width="11.28515625" style="517" customWidth="1"/>
    <col min="9991" max="9992" width="11" style="517" customWidth="1"/>
    <col min="9993" max="9993" width="11.42578125" style="517" customWidth="1"/>
    <col min="9994" max="9995" width="8.140625" style="517" customWidth="1"/>
    <col min="9996" max="9996" width="10.42578125" style="517" customWidth="1"/>
    <col min="9997" max="9997" width="12" style="517" customWidth="1"/>
    <col min="9998" max="9998" width="11.42578125" style="517" customWidth="1"/>
    <col min="9999" max="10000" width="11.85546875" style="517" customWidth="1"/>
    <col min="10001" max="10240" width="11.42578125" style="517"/>
    <col min="10241" max="10241" width="5.5703125" style="517" customWidth="1"/>
    <col min="10242" max="10242" width="16.42578125" style="517" customWidth="1"/>
    <col min="10243" max="10243" width="19.28515625" style="517" customWidth="1"/>
    <col min="10244" max="10244" width="2.42578125" style="517" customWidth="1"/>
    <col min="10245" max="10245" width="72.5703125" style="517" customWidth="1"/>
    <col min="10246" max="10246" width="11.28515625" style="517" customWidth="1"/>
    <col min="10247" max="10248" width="11" style="517" customWidth="1"/>
    <col min="10249" max="10249" width="11.42578125" style="517" customWidth="1"/>
    <col min="10250" max="10251" width="8.140625" style="517" customWidth="1"/>
    <col min="10252" max="10252" width="10.42578125" style="517" customWidth="1"/>
    <col min="10253" max="10253" width="12" style="517" customWidth="1"/>
    <col min="10254" max="10254" width="11.42578125" style="517" customWidth="1"/>
    <col min="10255" max="10256" width="11.85546875" style="517" customWidth="1"/>
    <col min="10257" max="10496" width="11.42578125" style="517"/>
    <col min="10497" max="10497" width="5.5703125" style="517" customWidth="1"/>
    <col min="10498" max="10498" width="16.42578125" style="517" customWidth="1"/>
    <col min="10499" max="10499" width="19.28515625" style="517" customWidth="1"/>
    <col min="10500" max="10500" width="2.42578125" style="517" customWidth="1"/>
    <col min="10501" max="10501" width="72.5703125" style="517" customWidth="1"/>
    <col min="10502" max="10502" width="11.28515625" style="517" customWidth="1"/>
    <col min="10503" max="10504" width="11" style="517" customWidth="1"/>
    <col min="10505" max="10505" width="11.42578125" style="517" customWidth="1"/>
    <col min="10506" max="10507" width="8.140625" style="517" customWidth="1"/>
    <col min="10508" max="10508" width="10.42578125" style="517" customWidth="1"/>
    <col min="10509" max="10509" width="12" style="517" customWidth="1"/>
    <col min="10510" max="10510" width="11.42578125" style="517" customWidth="1"/>
    <col min="10511" max="10512" width="11.85546875" style="517" customWidth="1"/>
    <col min="10513" max="10752" width="11.42578125" style="517"/>
    <col min="10753" max="10753" width="5.5703125" style="517" customWidth="1"/>
    <col min="10754" max="10754" width="16.42578125" style="517" customWidth="1"/>
    <col min="10755" max="10755" width="19.28515625" style="517" customWidth="1"/>
    <col min="10756" max="10756" width="2.42578125" style="517" customWidth="1"/>
    <col min="10757" max="10757" width="72.5703125" style="517" customWidth="1"/>
    <col min="10758" max="10758" width="11.28515625" style="517" customWidth="1"/>
    <col min="10759" max="10760" width="11" style="517" customWidth="1"/>
    <col min="10761" max="10761" width="11.42578125" style="517" customWidth="1"/>
    <col min="10762" max="10763" width="8.140625" style="517" customWidth="1"/>
    <col min="10764" max="10764" width="10.42578125" style="517" customWidth="1"/>
    <col min="10765" max="10765" width="12" style="517" customWidth="1"/>
    <col min="10766" max="10766" width="11.42578125" style="517" customWidth="1"/>
    <col min="10767" max="10768" width="11.85546875" style="517" customWidth="1"/>
    <col min="10769" max="11008" width="11.42578125" style="517"/>
    <col min="11009" max="11009" width="5.5703125" style="517" customWidth="1"/>
    <col min="11010" max="11010" width="16.42578125" style="517" customWidth="1"/>
    <col min="11011" max="11011" width="19.28515625" style="517" customWidth="1"/>
    <col min="11012" max="11012" width="2.42578125" style="517" customWidth="1"/>
    <col min="11013" max="11013" width="72.5703125" style="517" customWidth="1"/>
    <col min="11014" max="11014" width="11.28515625" style="517" customWidth="1"/>
    <col min="11015" max="11016" width="11" style="517" customWidth="1"/>
    <col min="11017" max="11017" width="11.42578125" style="517" customWidth="1"/>
    <col min="11018" max="11019" width="8.140625" style="517" customWidth="1"/>
    <col min="11020" max="11020" width="10.42578125" style="517" customWidth="1"/>
    <col min="11021" max="11021" width="12" style="517" customWidth="1"/>
    <col min="11022" max="11022" width="11.42578125" style="517" customWidth="1"/>
    <col min="11023" max="11024" width="11.85546875" style="517" customWidth="1"/>
    <col min="11025" max="11264" width="11.42578125" style="517"/>
    <col min="11265" max="11265" width="5.5703125" style="517" customWidth="1"/>
    <col min="11266" max="11266" width="16.42578125" style="517" customWidth="1"/>
    <col min="11267" max="11267" width="19.28515625" style="517" customWidth="1"/>
    <col min="11268" max="11268" width="2.42578125" style="517" customWidth="1"/>
    <col min="11269" max="11269" width="72.5703125" style="517" customWidth="1"/>
    <col min="11270" max="11270" width="11.28515625" style="517" customWidth="1"/>
    <col min="11271" max="11272" width="11" style="517" customWidth="1"/>
    <col min="11273" max="11273" width="11.42578125" style="517" customWidth="1"/>
    <col min="11274" max="11275" width="8.140625" style="517" customWidth="1"/>
    <col min="11276" max="11276" width="10.42578125" style="517" customWidth="1"/>
    <col min="11277" max="11277" width="12" style="517" customWidth="1"/>
    <col min="11278" max="11278" width="11.42578125" style="517" customWidth="1"/>
    <col min="11279" max="11280" width="11.85546875" style="517" customWidth="1"/>
    <col min="11281" max="11520" width="11.42578125" style="517"/>
    <col min="11521" max="11521" width="5.5703125" style="517" customWidth="1"/>
    <col min="11522" max="11522" width="16.42578125" style="517" customWidth="1"/>
    <col min="11523" max="11523" width="19.28515625" style="517" customWidth="1"/>
    <col min="11524" max="11524" width="2.42578125" style="517" customWidth="1"/>
    <col min="11525" max="11525" width="72.5703125" style="517" customWidth="1"/>
    <col min="11526" max="11526" width="11.28515625" style="517" customWidth="1"/>
    <col min="11527" max="11528" width="11" style="517" customWidth="1"/>
    <col min="11529" max="11529" width="11.42578125" style="517" customWidth="1"/>
    <col min="11530" max="11531" width="8.140625" style="517" customWidth="1"/>
    <col min="11532" max="11532" width="10.42578125" style="517" customWidth="1"/>
    <col min="11533" max="11533" width="12" style="517" customWidth="1"/>
    <col min="11534" max="11534" width="11.42578125" style="517" customWidth="1"/>
    <col min="11535" max="11536" width="11.85546875" style="517" customWidth="1"/>
    <col min="11537" max="11776" width="11.42578125" style="517"/>
    <col min="11777" max="11777" width="5.5703125" style="517" customWidth="1"/>
    <col min="11778" max="11778" width="16.42578125" style="517" customWidth="1"/>
    <col min="11779" max="11779" width="19.28515625" style="517" customWidth="1"/>
    <col min="11780" max="11780" width="2.42578125" style="517" customWidth="1"/>
    <col min="11781" max="11781" width="72.5703125" style="517" customWidth="1"/>
    <col min="11782" max="11782" width="11.28515625" style="517" customWidth="1"/>
    <col min="11783" max="11784" width="11" style="517" customWidth="1"/>
    <col min="11785" max="11785" width="11.42578125" style="517" customWidth="1"/>
    <col min="11786" max="11787" width="8.140625" style="517" customWidth="1"/>
    <col min="11788" max="11788" width="10.42578125" style="517" customWidth="1"/>
    <col min="11789" max="11789" width="12" style="517" customWidth="1"/>
    <col min="11790" max="11790" width="11.42578125" style="517" customWidth="1"/>
    <col min="11791" max="11792" width="11.85546875" style="517" customWidth="1"/>
    <col min="11793" max="12032" width="11.42578125" style="517"/>
    <col min="12033" max="12033" width="5.5703125" style="517" customWidth="1"/>
    <col min="12034" max="12034" width="16.42578125" style="517" customWidth="1"/>
    <col min="12035" max="12035" width="19.28515625" style="517" customWidth="1"/>
    <col min="12036" max="12036" width="2.42578125" style="517" customWidth="1"/>
    <col min="12037" max="12037" width="72.5703125" style="517" customWidth="1"/>
    <col min="12038" max="12038" width="11.28515625" style="517" customWidth="1"/>
    <col min="12039" max="12040" width="11" style="517" customWidth="1"/>
    <col min="12041" max="12041" width="11.42578125" style="517" customWidth="1"/>
    <col min="12042" max="12043" width="8.140625" style="517" customWidth="1"/>
    <col min="12044" max="12044" width="10.42578125" style="517" customWidth="1"/>
    <col min="12045" max="12045" width="12" style="517" customWidth="1"/>
    <col min="12046" max="12046" width="11.42578125" style="517" customWidth="1"/>
    <col min="12047" max="12048" width="11.85546875" style="517" customWidth="1"/>
    <col min="12049" max="12288" width="11.42578125" style="517"/>
    <col min="12289" max="12289" width="5.5703125" style="517" customWidth="1"/>
    <col min="12290" max="12290" width="16.42578125" style="517" customWidth="1"/>
    <col min="12291" max="12291" width="19.28515625" style="517" customWidth="1"/>
    <col min="12292" max="12292" width="2.42578125" style="517" customWidth="1"/>
    <col min="12293" max="12293" width="72.5703125" style="517" customWidth="1"/>
    <col min="12294" max="12294" width="11.28515625" style="517" customWidth="1"/>
    <col min="12295" max="12296" width="11" style="517" customWidth="1"/>
    <col min="12297" max="12297" width="11.42578125" style="517" customWidth="1"/>
    <col min="12298" max="12299" width="8.140625" style="517" customWidth="1"/>
    <col min="12300" max="12300" width="10.42578125" style="517" customWidth="1"/>
    <col min="12301" max="12301" width="12" style="517" customWidth="1"/>
    <col min="12302" max="12302" width="11.42578125" style="517" customWidth="1"/>
    <col min="12303" max="12304" width="11.85546875" style="517" customWidth="1"/>
    <col min="12305" max="12544" width="11.42578125" style="517"/>
    <col min="12545" max="12545" width="5.5703125" style="517" customWidth="1"/>
    <col min="12546" max="12546" width="16.42578125" style="517" customWidth="1"/>
    <col min="12547" max="12547" width="19.28515625" style="517" customWidth="1"/>
    <col min="12548" max="12548" width="2.42578125" style="517" customWidth="1"/>
    <col min="12549" max="12549" width="72.5703125" style="517" customWidth="1"/>
    <col min="12550" max="12550" width="11.28515625" style="517" customWidth="1"/>
    <col min="12551" max="12552" width="11" style="517" customWidth="1"/>
    <col min="12553" max="12553" width="11.42578125" style="517" customWidth="1"/>
    <col min="12554" max="12555" width="8.140625" style="517" customWidth="1"/>
    <col min="12556" max="12556" width="10.42578125" style="517" customWidth="1"/>
    <col min="12557" max="12557" width="12" style="517" customWidth="1"/>
    <col min="12558" max="12558" width="11.42578125" style="517" customWidth="1"/>
    <col min="12559" max="12560" width="11.85546875" style="517" customWidth="1"/>
    <col min="12561" max="12800" width="11.42578125" style="517"/>
    <col min="12801" max="12801" width="5.5703125" style="517" customWidth="1"/>
    <col min="12802" max="12802" width="16.42578125" style="517" customWidth="1"/>
    <col min="12803" max="12803" width="19.28515625" style="517" customWidth="1"/>
    <col min="12804" max="12804" width="2.42578125" style="517" customWidth="1"/>
    <col min="12805" max="12805" width="72.5703125" style="517" customWidth="1"/>
    <col min="12806" max="12806" width="11.28515625" style="517" customWidth="1"/>
    <col min="12807" max="12808" width="11" style="517" customWidth="1"/>
    <col min="12809" max="12809" width="11.42578125" style="517" customWidth="1"/>
    <col min="12810" max="12811" width="8.140625" style="517" customWidth="1"/>
    <col min="12812" max="12812" width="10.42578125" style="517" customWidth="1"/>
    <col min="12813" max="12813" width="12" style="517" customWidth="1"/>
    <col min="12814" max="12814" width="11.42578125" style="517" customWidth="1"/>
    <col min="12815" max="12816" width="11.85546875" style="517" customWidth="1"/>
    <col min="12817" max="13056" width="11.42578125" style="517"/>
    <col min="13057" max="13057" width="5.5703125" style="517" customWidth="1"/>
    <col min="13058" max="13058" width="16.42578125" style="517" customWidth="1"/>
    <col min="13059" max="13059" width="19.28515625" style="517" customWidth="1"/>
    <col min="13060" max="13060" width="2.42578125" style="517" customWidth="1"/>
    <col min="13061" max="13061" width="72.5703125" style="517" customWidth="1"/>
    <col min="13062" max="13062" width="11.28515625" style="517" customWidth="1"/>
    <col min="13063" max="13064" width="11" style="517" customWidth="1"/>
    <col min="13065" max="13065" width="11.42578125" style="517" customWidth="1"/>
    <col min="13066" max="13067" width="8.140625" style="517" customWidth="1"/>
    <col min="13068" max="13068" width="10.42578125" style="517" customWidth="1"/>
    <col min="13069" max="13069" width="12" style="517" customWidth="1"/>
    <col min="13070" max="13070" width="11.42578125" style="517" customWidth="1"/>
    <col min="13071" max="13072" width="11.85546875" style="517" customWidth="1"/>
    <col min="13073" max="13312" width="11.42578125" style="517"/>
    <col min="13313" max="13313" width="5.5703125" style="517" customWidth="1"/>
    <col min="13314" max="13314" width="16.42578125" style="517" customWidth="1"/>
    <col min="13315" max="13315" width="19.28515625" style="517" customWidth="1"/>
    <col min="13316" max="13316" width="2.42578125" style="517" customWidth="1"/>
    <col min="13317" max="13317" width="72.5703125" style="517" customWidth="1"/>
    <col min="13318" max="13318" width="11.28515625" style="517" customWidth="1"/>
    <col min="13319" max="13320" width="11" style="517" customWidth="1"/>
    <col min="13321" max="13321" width="11.42578125" style="517" customWidth="1"/>
    <col min="13322" max="13323" width="8.140625" style="517" customWidth="1"/>
    <col min="13324" max="13324" width="10.42578125" style="517" customWidth="1"/>
    <col min="13325" max="13325" width="12" style="517" customWidth="1"/>
    <col min="13326" max="13326" width="11.42578125" style="517" customWidth="1"/>
    <col min="13327" max="13328" width="11.85546875" style="517" customWidth="1"/>
    <col min="13329" max="13568" width="11.42578125" style="517"/>
    <col min="13569" max="13569" width="5.5703125" style="517" customWidth="1"/>
    <col min="13570" max="13570" width="16.42578125" style="517" customWidth="1"/>
    <col min="13571" max="13571" width="19.28515625" style="517" customWidth="1"/>
    <col min="13572" max="13572" width="2.42578125" style="517" customWidth="1"/>
    <col min="13573" max="13573" width="72.5703125" style="517" customWidth="1"/>
    <col min="13574" max="13574" width="11.28515625" style="517" customWidth="1"/>
    <col min="13575" max="13576" width="11" style="517" customWidth="1"/>
    <col min="13577" max="13577" width="11.42578125" style="517" customWidth="1"/>
    <col min="13578" max="13579" width="8.140625" style="517" customWidth="1"/>
    <col min="13580" max="13580" width="10.42578125" style="517" customWidth="1"/>
    <col min="13581" max="13581" width="12" style="517" customWidth="1"/>
    <col min="13582" max="13582" width="11.42578125" style="517" customWidth="1"/>
    <col min="13583" max="13584" width="11.85546875" style="517" customWidth="1"/>
    <col min="13585" max="13824" width="11.42578125" style="517"/>
    <col min="13825" max="13825" width="5.5703125" style="517" customWidth="1"/>
    <col min="13826" max="13826" width="16.42578125" style="517" customWidth="1"/>
    <col min="13827" max="13827" width="19.28515625" style="517" customWidth="1"/>
    <col min="13828" max="13828" width="2.42578125" style="517" customWidth="1"/>
    <col min="13829" max="13829" width="72.5703125" style="517" customWidth="1"/>
    <col min="13830" max="13830" width="11.28515625" style="517" customWidth="1"/>
    <col min="13831" max="13832" width="11" style="517" customWidth="1"/>
    <col min="13833" max="13833" width="11.42578125" style="517" customWidth="1"/>
    <col min="13834" max="13835" width="8.140625" style="517" customWidth="1"/>
    <col min="13836" max="13836" width="10.42578125" style="517" customWidth="1"/>
    <col min="13837" max="13837" width="12" style="517" customWidth="1"/>
    <col min="13838" max="13838" width="11.42578125" style="517" customWidth="1"/>
    <col min="13839" max="13840" width="11.85546875" style="517" customWidth="1"/>
    <col min="13841" max="14080" width="11.42578125" style="517"/>
    <col min="14081" max="14081" width="5.5703125" style="517" customWidth="1"/>
    <col min="14082" max="14082" width="16.42578125" style="517" customWidth="1"/>
    <col min="14083" max="14083" width="19.28515625" style="517" customWidth="1"/>
    <col min="14084" max="14084" width="2.42578125" style="517" customWidth="1"/>
    <col min="14085" max="14085" width="72.5703125" style="517" customWidth="1"/>
    <col min="14086" max="14086" width="11.28515625" style="517" customWidth="1"/>
    <col min="14087" max="14088" width="11" style="517" customWidth="1"/>
    <col min="14089" max="14089" width="11.42578125" style="517" customWidth="1"/>
    <col min="14090" max="14091" width="8.140625" style="517" customWidth="1"/>
    <col min="14092" max="14092" width="10.42578125" style="517" customWidth="1"/>
    <col min="14093" max="14093" width="12" style="517" customWidth="1"/>
    <col min="14094" max="14094" width="11.42578125" style="517" customWidth="1"/>
    <col min="14095" max="14096" width="11.85546875" style="517" customWidth="1"/>
    <col min="14097" max="14336" width="11.42578125" style="517"/>
    <col min="14337" max="14337" width="5.5703125" style="517" customWidth="1"/>
    <col min="14338" max="14338" width="16.42578125" style="517" customWidth="1"/>
    <col min="14339" max="14339" width="19.28515625" style="517" customWidth="1"/>
    <col min="14340" max="14340" width="2.42578125" style="517" customWidth="1"/>
    <col min="14341" max="14341" width="72.5703125" style="517" customWidth="1"/>
    <col min="14342" max="14342" width="11.28515625" style="517" customWidth="1"/>
    <col min="14343" max="14344" width="11" style="517" customWidth="1"/>
    <col min="14345" max="14345" width="11.42578125" style="517" customWidth="1"/>
    <col min="14346" max="14347" width="8.140625" style="517" customWidth="1"/>
    <col min="14348" max="14348" width="10.42578125" style="517" customWidth="1"/>
    <col min="14349" max="14349" width="12" style="517" customWidth="1"/>
    <col min="14350" max="14350" width="11.42578125" style="517" customWidth="1"/>
    <col min="14351" max="14352" width="11.85546875" style="517" customWidth="1"/>
    <col min="14353" max="14592" width="11.42578125" style="517"/>
    <col min="14593" max="14593" width="5.5703125" style="517" customWidth="1"/>
    <col min="14594" max="14594" width="16.42578125" style="517" customWidth="1"/>
    <col min="14595" max="14595" width="19.28515625" style="517" customWidth="1"/>
    <col min="14596" max="14596" width="2.42578125" style="517" customWidth="1"/>
    <col min="14597" max="14597" width="72.5703125" style="517" customWidth="1"/>
    <col min="14598" max="14598" width="11.28515625" style="517" customWidth="1"/>
    <col min="14599" max="14600" width="11" style="517" customWidth="1"/>
    <col min="14601" max="14601" width="11.42578125" style="517" customWidth="1"/>
    <col min="14602" max="14603" width="8.140625" style="517" customWidth="1"/>
    <col min="14604" max="14604" width="10.42578125" style="517" customWidth="1"/>
    <col min="14605" max="14605" width="12" style="517" customWidth="1"/>
    <col min="14606" max="14606" width="11.42578125" style="517" customWidth="1"/>
    <col min="14607" max="14608" width="11.85546875" style="517" customWidth="1"/>
    <col min="14609" max="14848" width="11.42578125" style="517"/>
    <col min="14849" max="14849" width="5.5703125" style="517" customWidth="1"/>
    <col min="14850" max="14850" width="16.42578125" style="517" customWidth="1"/>
    <col min="14851" max="14851" width="19.28515625" style="517" customWidth="1"/>
    <col min="14852" max="14852" width="2.42578125" style="517" customWidth="1"/>
    <col min="14853" max="14853" width="72.5703125" style="517" customWidth="1"/>
    <col min="14854" max="14854" width="11.28515625" style="517" customWidth="1"/>
    <col min="14855" max="14856" width="11" style="517" customWidth="1"/>
    <col min="14857" max="14857" width="11.42578125" style="517" customWidth="1"/>
    <col min="14858" max="14859" width="8.140625" style="517" customWidth="1"/>
    <col min="14860" max="14860" width="10.42578125" style="517" customWidth="1"/>
    <col min="14861" max="14861" width="12" style="517" customWidth="1"/>
    <col min="14862" max="14862" width="11.42578125" style="517" customWidth="1"/>
    <col min="14863" max="14864" width="11.85546875" style="517" customWidth="1"/>
    <col min="14865" max="15104" width="11.42578125" style="517"/>
    <col min="15105" max="15105" width="5.5703125" style="517" customWidth="1"/>
    <col min="15106" max="15106" width="16.42578125" style="517" customWidth="1"/>
    <col min="15107" max="15107" width="19.28515625" style="517" customWidth="1"/>
    <col min="15108" max="15108" width="2.42578125" style="517" customWidth="1"/>
    <col min="15109" max="15109" width="72.5703125" style="517" customWidth="1"/>
    <col min="15110" max="15110" width="11.28515625" style="517" customWidth="1"/>
    <col min="15111" max="15112" width="11" style="517" customWidth="1"/>
    <col min="15113" max="15113" width="11.42578125" style="517" customWidth="1"/>
    <col min="15114" max="15115" width="8.140625" style="517" customWidth="1"/>
    <col min="15116" max="15116" width="10.42578125" style="517" customWidth="1"/>
    <col min="15117" max="15117" width="12" style="517" customWidth="1"/>
    <col min="15118" max="15118" width="11.42578125" style="517" customWidth="1"/>
    <col min="15119" max="15120" width="11.85546875" style="517" customWidth="1"/>
    <col min="15121" max="15360" width="11.42578125" style="517"/>
    <col min="15361" max="15361" width="5.5703125" style="517" customWidth="1"/>
    <col min="15362" max="15362" width="16.42578125" style="517" customWidth="1"/>
    <col min="15363" max="15363" width="19.28515625" style="517" customWidth="1"/>
    <col min="15364" max="15364" width="2.42578125" style="517" customWidth="1"/>
    <col min="15365" max="15365" width="72.5703125" style="517" customWidth="1"/>
    <col min="15366" max="15366" width="11.28515625" style="517" customWidth="1"/>
    <col min="15367" max="15368" width="11" style="517" customWidth="1"/>
    <col min="15369" max="15369" width="11.42578125" style="517" customWidth="1"/>
    <col min="15370" max="15371" width="8.140625" style="517" customWidth="1"/>
    <col min="15372" max="15372" width="10.42578125" style="517" customWidth="1"/>
    <col min="15373" max="15373" width="12" style="517" customWidth="1"/>
    <col min="15374" max="15374" width="11.42578125" style="517" customWidth="1"/>
    <col min="15375" max="15376" width="11.85546875" style="517" customWidth="1"/>
    <col min="15377" max="15616" width="11.42578125" style="517"/>
    <col min="15617" max="15617" width="5.5703125" style="517" customWidth="1"/>
    <col min="15618" max="15618" width="16.42578125" style="517" customWidth="1"/>
    <col min="15619" max="15619" width="19.28515625" style="517" customWidth="1"/>
    <col min="15620" max="15620" width="2.42578125" style="517" customWidth="1"/>
    <col min="15621" max="15621" width="72.5703125" style="517" customWidth="1"/>
    <col min="15622" max="15622" width="11.28515625" style="517" customWidth="1"/>
    <col min="15623" max="15624" width="11" style="517" customWidth="1"/>
    <col min="15625" max="15625" width="11.42578125" style="517" customWidth="1"/>
    <col min="15626" max="15627" width="8.140625" style="517" customWidth="1"/>
    <col min="15628" max="15628" width="10.42578125" style="517" customWidth="1"/>
    <col min="15629" max="15629" width="12" style="517" customWidth="1"/>
    <col min="15630" max="15630" width="11.42578125" style="517" customWidth="1"/>
    <col min="15631" max="15632" width="11.85546875" style="517" customWidth="1"/>
    <col min="15633" max="15872" width="11.42578125" style="517"/>
    <col min="15873" max="15873" width="5.5703125" style="517" customWidth="1"/>
    <col min="15874" max="15874" width="16.42578125" style="517" customWidth="1"/>
    <col min="15875" max="15875" width="19.28515625" style="517" customWidth="1"/>
    <col min="15876" max="15876" width="2.42578125" style="517" customWidth="1"/>
    <col min="15877" max="15877" width="72.5703125" style="517" customWidth="1"/>
    <col min="15878" max="15878" width="11.28515625" style="517" customWidth="1"/>
    <col min="15879" max="15880" width="11" style="517" customWidth="1"/>
    <col min="15881" max="15881" width="11.42578125" style="517" customWidth="1"/>
    <col min="15882" max="15883" width="8.140625" style="517" customWidth="1"/>
    <col min="15884" max="15884" width="10.42578125" style="517" customWidth="1"/>
    <col min="15885" max="15885" width="12" style="517" customWidth="1"/>
    <col min="15886" max="15886" width="11.42578125" style="517" customWidth="1"/>
    <col min="15887" max="15888" width="11.85546875" style="517" customWidth="1"/>
    <col min="15889" max="16128" width="11.42578125" style="517"/>
    <col min="16129" max="16129" width="5.5703125" style="517" customWidth="1"/>
    <col min="16130" max="16130" width="16.42578125" style="517" customWidth="1"/>
    <col min="16131" max="16131" width="19.28515625" style="517" customWidth="1"/>
    <col min="16132" max="16132" width="2.42578125" style="517" customWidth="1"/>
    <col min="16133" max="16133" width="72.5703125" style="517" customWidth="1"/>
    <col min="16134" max="16134" width="11.28515625" style="517" customWidth="1"/>
    <col min="16135" max="16136" width="11" style="517" customWidth="1"/>
    <col min="16137" max="16137" width="11.42578125" style="517" customWidth="1"/>
    <col min="16138" max="16139" width="8.140625" style="517" customWidth="1"/>
    <col min="16140" max="16140" width="10.42578125" style="517" customWidth="1"/>
    <col min="16141" max="16141" width="12" style="517" customWidth="1"/>
    <col min="16142" max="16142" width="11.42578125" style="517" customWidth="1"/>
    <col min="16143" max="16144" width="11.85546875" style="517" customWidth="1"/>
    <col min="16145" max="16384" width="11.42578125" style="517"/>
  </cols>
  <sheetData>
    <row r="1" spans="1:16" ht="13.5" x14ac:dyDescent="0.25">
      <c r="B1" s="749" t="s">
        <v>0</v>
      </c>
      <c r="G1" s="750"/>
      <c r="H1" s="750"/>
    </row>
    <row r="2" spans="1:16" ht="13.5" x14ac:dyDescent="0.25">
      <c r="B2" s="751" t="s">
        <v>1</v>
      </c>
      <c r="G2" s="750"/>
      <c r="H2" s="750"/>
    </row>
    <row r="3" spans="1:16" ht="13.5" x14ac:dyDescent="0.25">
      <c r="B3" s="751" t="s">
        <v>2</v>
      </c>
      <c r="G3" s="750"/>
      <c r="H3" s="750"/>
    </row>
    <row r="4" spans="1:16" ht="23.25" x14ac:dyDescent="0.2">
      <c r="A4" s="752"/>
      <c r="B4" s="753"/>
      <c r="C4" s="753"/>
      <c r="D4" s="2248"/>
      <c r="E4" s="2248"/>
      <c r="F4" s="2248"/>
      <c r="G4" s="2248"/>
      <c r="H4" s="2248"/>
      <c r="I4" s="2248"/>
      <c r="J4" s="2248"/>
      <c r="K4" s="2248"/>
      <c r="L4" s="754"/>
      <c r="M4" s="754"/>
      <c r="N4" s="755"/>
      <c r="O4" s="756"/>
      <c r="P4" s="756"/>
    </row>
    <row r="5" spans="1:16" ht="12.75" customHeight="1" x14ac:dyDescent="0.2">
      <c r="A5" s="2119" t="s">
        <v>3</v>
      </c>
      <c r="B5" s="2146" t="s">
        <v>4</v>
      </c>
      <c r="C5" s="2147"/>
      <c r="D5" s="2152" t="s">
        <v>5</v>
      </c>
      <c r="E5" s="2152"/>
      <c r="F5" s="2152"/>
      <c r="G5" s="2249" t="s">
        <v>6</v>
      </c>
      <c r="H5" s="2250"/>
      <c r="I5" s="2155" t="s">
        <v>7</v>
      </c>
      <c r="J5" s="2152"/>
      <c r="K5" s="2156"/>
      <c r="L5" s="1869" t="s">
        <v>1219</v>
      </c>
      <c r="M5" s="2239" t="s">
        <v>9</v>
      </c>
      <c r="N5" s="2239" t="s">
        <v>10</v>
      </c>
      <c r="O5" s="2242" t="s">
        <v>11</v>
      </c>
      <c r="P5" s="2243"/>
    </row>
    <row r="6" spans="1:16" x14ac:dyDescent="0.2">
      <c r="A6" s="2120"/>
      <c r="B6" s="2148"/>
      <c r="C6" s="2149"/>
      <c r="D6" s="1889"/>
      <c r="E6" s="1862"/>
      <c r="F6" s="2130" t="s">
        <v>13</v>
      </c>
      <c r="G6" s="1866"/>
      <c r="H6" s="9" t="s">
        <v>14</v>
      </c>
      <c r="I6" s="1862"/>
      <c r="J6" s="2244" t="s">
        <v>16</v>
      </c>
      <c r="K6" s="2245"/>
      <c r="L6" s="757" t="s">
        <v>1220</v>
      </c>
      <c r="M6" s="2240"/>
      <c r="N6" s="2240" t="s">
        <v>17</v>
      </c>
      <c r="O6" s="1871"/>
      <c r="P6" s="758"/>
    </row>
    <row r="7" spans="1:16" x14ac:dyDescent="0.2">
      <c r="A7" s="2120"/>
      <c r="B7" s="2148"/>
      <c r="C7" s="2149"/>
      <c r="D7" s="1890"/>
      <c r="E7" s="1863" t="s">
        <v>1221</v>
      </c>
      <c r="F7" s="2131"/>
      <c r="G7" s="1867" t="s">
        <v>2181</v>
      </c>
      <c r="H7" s="10" t="s">
        <v>20</v>
      </c>
      <c r="I7" s="1872" t="s">
        <v>15</v>
      </c>
      <c r="J7" s="2246"/>
      <c r="K7" s="2247"/>
      <c r="L7" s="757" t="s">
        <v>1222</v>
      </c>
      <c r="M7" s="2240"/>
      <c r="N7" s="2240" t="s">
        <v>21</v>
      </c>
      <c r="O7" s="759" t="s">
        <v>1223</v>
      </c>
      <c r="P7" s="760" t="s">
        <v>1224</v>
      </c>
    </row>
    <row r="8" spans="1:16" x14ac:dyDescent="0.2">
      <c r="A8" s="2121"/>
      <c r="B8" s="2150"/>
      <c r="C8" s="2151"/>
      <c r="D8" s="1891"/>
      <c r="E8" s="1865"/>
      <c r="F8" s="2132"/>
      <c r="G8" s="1868"/>
      <c r="H8" s="11" t="s">
        <v>22</v>
      </c>
      <c r="I8" s="761"/>
      <c r="J8" s="12" t="s">
        <v>23</v>
      </c>
      <c r="K8" s="12" t="s">
        <v>24</v>
      </c>
      <c r="L8" s="1870" t="s">
        <v>1225</v>
      </c>
      <c r="M8" s="2241"/>
      <c r="N8" s="2241"/>
      <c r="O8" s="1864"/>
      <c r="P8" s="762"/>
    </row>
    <row r="9" spans="1:16" ht="15.75" x14ac:dyDescent="0.2">
      <c r="A9" s="2210" t="s">
        <v>447</v>
      </c>
      <c r="B9" s="2211"/>
      <c r="C9" s="2211"/>
      <c r="D9" s="2211"/>
      <c r="E9" s="2211"/>
      <c r="F9" s="2211"/>
      <c r="G9" s="2211"/>
      <c r="H9" s="2211"/>
      <c r="I9" s="2211"/>
      <c r="J9" s="2211"/>
      <c r="K9" s="2211"/>
      <c r="L9" s="2211"/>
      <c r="M9" s="2211"/>
      <c r="N9" s="2211"/>
      <c r="O9" s="2211"/>
      <c r="P9" s="2212"/>
    </row>
    <row r="10" spans="1:16" ht="15.75" x14ac:dyDescent="0.2">
      <c r="A10" s="2230" t="s">
        <v>2187</v>
      </c>
      <c r="B10" s="2230"/>
      <c r="C10" s="2230"/>
      <c r="D10" s="2230"/>
      <c r="E10" s="2230"/>
      <c r="F10" s="2230"/>
      <c r="G10" s="2230"/>
      <c r="H10" s="2230"/>
      <c r="I10" s="2230"/>
      <c r="J10" s="2230"/>
      <c r="K10" s="2230"/>
      <c r="L10" s="2230"/>
      <c r="M10" s="2230"/>
      <c r="N10" s="2230"/>
      <c r="O10" s="2230"/>
      <c r="P10" s="2230"/>
    </row>
    <row r="11" spans="1:16" s="527" customFormat="1" ht="13.5" x14ac:dyDescent="0.25">
      <c r="A11" s="763" t="s">
        <v>1147</v>
      </c>
      <c r="B11" s="764" t="s">
        <v>2277</v>
      </c>
      <c r="C11" s="1984"/>
      <c r="D11" s="1985" t="s">
        <v>1006</v>
      </c>
      <c r="E11" s="571" t="s">
        <v>2278</v>
      </c>
      <c r="F11" s="848" t="s">
        <v>2251</v>
      </c>
      <c r="G11" s="765"/>
      <c r="H11" s="765"/>
      <c r="I11" s="766" t="s">
        <v>30</v>
      </c>
      <c r="J11" s="767" t="s">
        <v>29</v>
      </c>
      <c r="K11" s="766" t="s">
        <v>30</v>
      </c>
      <c r="L11" s="767">
        <v>15</v>
      </c>
      <c r="M11" s="187" t="s">
        <v>53</v>
      </c>
      <c r="N11" s="659" t="s">
        <v>32</v>
      </c>
      <c r="O11" s="187" t="s">
        <v>32</v>
      </c>
      <c r="P11" s="187" t="s">
        <v>316</v>
      </c>
    </row>
    <row r="12" spans="1:16" s="527" customFormat="1" ht="13.5" x14ac:dyDescent="0.25">
      <c r="A12" s="768"/>
      <c r="B12" s="578" t="s">
        <v>2279</v>
      </c>
      <c r="C12" s="769"/>
      <c r="D12" s="801" t="s">
        <v>27</v>
      </c>
      <c r="E12" s="493" t="s">
        <v>2280</v>
      </c>
      <c r="F12" s="615" t="s">
        <v>1228</v>
      </c>
      <c r="G12" s="771"/>
      <c r="H12" s="772"/>
      <c r="I12" s="773"/>
      <c r="J12" s="773"/>
      <c r="K12" s="773"/>
      <c r="L12" s="773"/>
      <c r="M12" s="199" t="s">
        <v>59</v>
      </c>
      <c r="N12" s="248" t="s">
        <v>2232</v>
      </c>
      <c r="O12" s="248" t="s">
        <v>2232</v>
      </c>
      <c r="P12" s="774" t="s">
        <v>2234</v>
      </c>
    </row>
    <row r="13" spans="1:16" s="527" customFormat="1" ht="13.5" x14ac:dyDescent="0.25">
      <c r="A13" s="775"/>
      <c r="B13" s="578" t="s">
        <v>2281</v>
      </c>
      <c r="C13" s="777"/>
      <c r="D13" s="801"/>
      <c r="E13" s="493" t="s">
        <v>2282</v>
      </c>
      <c r="F13" s="779"/>
      <c r="G13" s="780"/>
      <c r="H13" s="781"/>
      <c r="I13" s="773"/>
      <c r="J13" s="773"/>
      <c r="K13" s="773"/>
      <c r="L13" s="782"/>
      <c r="M13" s="205" t="s">
        <v>2221</v>
      </c>
      <c r="N13" s="196" t="s">
        <v>2233</v>
      </c>
      <c r="O13" s="196" t="s">
        <v>2233</v>
      </c>
      <c r="P13" s="783" t="s">
        <v>2235</v>
      </c>
    </row>
    <row r="14" spans="1:16" s="527" customFormat="1" ht="13.5" x14ac:dyDescent="0.25">
      <c r="A14" s="775"/>
      <c r="B14" s="776" t="s">
        <v>2283</v>
      </c>
      <c r="C14" s="777"/>
      <c r="D14" s="1893"/>
      <c r="E14" s="493" t="s">
        <v>2284</v>
      </c>
      <c r="F14" s="779"/>
      <c r="G14" s="780"/>
      <c r="H14" s="781"/>
      <c r="I14" s="773"/>
      <c r="J14" s="784"/>
      <c r="K14" s="784"/>
      <c r="L14" s="782"/>
      <c r="M14" s="785" t="s">
        <v>2222</v>
      </c>
      <c r="N14" s="783"/>
      <c r="O14" s="783"/>
      <c r="P14" s="783"/>
    </row>
    <row r="15" spans="1:16" s="527" customFormat="1" ht="13.5" x14ac:dyDescent="0.25">
      <c r="A15" s="775"/>
      <c r="B15" s="776" t="s">
        <v>2285</v>
      </c>
      <c r="C15" s="786"/>
      <c r="D15" s="1893"/>
      <c r="E15" s="493" t="s">
        <v>2286</v>
      </c>
      <c r="F15" s="787"/>
      <c r="G15" s="780"/>
      <c r="H15" s="781"/>
      <c r="I15" s="773"/>
      <c r="J15" s="784"/>
      <c r="K15" s="784"/>
      <c r="L15" s="782"/>
      <c r="M15" s="788"/>
      <c r="N15" s="773"/>
      <c r="O15" s="211" t="s">
        <v>240</v>
      </c>
      <c r="P15" s="211" t="s">
        <v>240</v>
      </c>
    </row>
    <row r="16" spans="1:16" s="527" customFormat="1" ht="13.5" x14ac:dyDescent="0.25">
      <c r="A16" s="775"/>
      <c r="B16" s="789"/>
      <c r="C16" s="790"/>
      <c r="D16" s="388"/>
      <c r="E16" s="493" t="s">
        <v>2287</v>
      </c>
      <c r="F16" s="787"/>
      <c r="G16" s="780"/>
      <c r="H16" s="781"/>
      <c r="I16" s="773"/>
      <c r="J16" s="784"/>
      <c r="K16" s="784"/>
      <c r="L16" s="782"/>
      <c r="M16" s="773"/>
      <c r="N16" s="773"/>
      <c r="O16" s="200" t="s">
        <v>42</v>
      </c>
      <c r="P16" s="200" t="s">
        <v>42</v>
      </c>
    </row>
    <row r="17" spans="1:16" s="527" customFormat="1" ht="13.5" x14ac:dyDescent="0.25">
      <c r="A17" s="775"/>
      <c r="B17" s="789" t="s">
        <v>37</v>
      </c>
      <c r="C17" s="790"/>
      <c r="D17" s="1893"/>
      <c r="E17" s="493" t="s">
        <v>2288</v>
      </c>
      <c r="F17" s="792"/>
      <c r="G17" s="780"/>
      <c r="H17" s="781"/>
      <c r="I17" s="773"/>
      <c r="J17" s="784"/>
      <c r="K17" s="784"/>
      <c r="L17" s="782"/>
      <c r="M17" s="773"/>
      <c r="N17" s="773"/>
      <c r="O17" s="211"/>
      <c r="P17" s="211"/>
    </row>
    <row r="18" spans="1:16" s="527" customFormat="1" ht="13.5" x14ac:dyDescent="0.25">
      <c r="A18" s="775"/>
      <c r="B18" s="776" t="s">
        <v>2289</v>
      </c>
      <c r="C18" s="791"/>
      <c r="D18" s="801" t="s">
        <v>33</v>
      </c>
      <c r="E18" s="493" t="s">
        <v>2290</v>
      </c>
      <c r="F18" s="787"/>
      <c r="G18" s="780"/>
      <c r="H18" s="781"/>
      <c r="I18" s="773"/>
      <c r="J18" s="784"/>
      <c r="K18" s="784"/>
      <c r="L18" s="782"/>
      <c r="M18" s="773"/>
      <c r="N18" s="773"/>
      <c r="O18" s="211" t="s">
        <v>319</v>
      </c>
      <c r="P18" s="211" t="s">
        <v>319</v>
      </c>
    </row>
    <row r="19" spans="1:16" s="527" customFormat="1" ht="13.5" x14ac:dyDescent="0.25">
      <c r="A19" s="775"/>
      <c r="B19" s="776" t="s">
        <v>2291</v>
      </c>
      <c r="C19" s="793"/>
      <c r="D19" s="388"/>
      <c r="E19" s="493" t="s">
        <v>2292</v>
      </c>
      <c r="F19" s="787"/>
      <c r="G19" s="780"/>
      <c r="H19" s="781"/>
      <c r="I19" s="773"/>
      <c r="J19" s="784"/>
      <c r="K19" s="784"/>
      <c r="L19" s="782"/>
      <c r="M19" s="773"/>
      <c r="N19" s="773"/>
      <c r="O19" s="197" t="s">
        <v>321</v>
      </c>
      <c r="P19" s="197" t="s">
        <v>321</v>
      </c>
    </row>
    <row r="20" spans="1:16" s="527" customFormat="1" ht="13.5" x14ac:dyDescent="0.25">
      <c r="A20" s="775"/>
      <c r="B20" s="776" t="s">
        <v>2293</v>
      </c>
      <c r="C20" s="793"/>
      <c r="D20" s="388" t="s">
        <v>36</v>
      </c>
      <c r="E20" s="493" t="s">
        <v>2294</v>
      </c>
      <c r="F20" s="787"/>
      <c r="G20" s="1986">
        <f>(H20/3850)</f>
        <v>1.9870129870129871E-2</v>
      </c>
      <c r="H20" s="781">
        <v>76.5</v>
      </c>
      <c r="I20" s="773"/>
      <c r="J20" s="784"/>
      <c r="K20" s="784"/>
      <c r="L20" s="782"/>
      <c r="M20" s="773"/>
      <c r="N20" s="773"/>
      <c r="O20" s="200" t="s">
        <v>322</v>
      </c>
      <c r="P20" s="200" t="s">
        <v>322</v>
      </c>
    </row>
    <row r="21" spans="1:16" s="527" customFormat="1" ht="13.5" x14ac:dyDescent="0.25">
      <c r="A21" s="775"/>
      <c r="B21" s="258" t="s">
        <v>2295</v>
      </c>
      <c r="C21" s="794"/>
      <c r="D21" s="1893" t="s">
        <v>39</v>
      </c>
      <c r="E21" s="493" t="s">
        <v>2296</v>
      </c>
      <c r="F21" s="795"/>
      <c r="G21" s="780"/>
      <c r="H21" s="781"/>
      <c r="I21" s="773"/>
      <c r="J21" s="784"/>
      <c r="K21" s="784"/>
      <c r="L21" s="782"/>
      <c r="M21" s="773"/>
      <c r="N21" s="773"/>
      <c r="O21" s="773"/>
      <c r="P21" s="783"/>
    </row>
    <row r="22" spans="1:16" s="527" customFormat="1" ht="13.5" x14ac:dyDescent="0.25">
      <c r="A22" s="775"/>
      <c r="B22" s="258" t="s">
        <v>2297</v>
      </c>
      <c r="C22" s="777"/>
      <c r="D22" s="1893"/>
      <c r="E22" s="493"/>
      <c r="F22" s="795"/>
      <c r="G22" s="780"/>
      <c r="H22" s="781"/>
      <c r="I22" s="773"/>
      <c r="J22" s="784"/>
      <c r="K22" s="784"/>
      <c r="L22" s="782"/>
      <c r="M22" s="773"/>
      <c r="N22" s="773"/>
      <c r="O22" s="773"/>
      <c r="P22" s="783"/>
    </row>
    <row r="23" spans="1:16" s="527" customFormat="1" ht="13.5" x14ac:dyDescent="0.25">
      <c r="A23" s="775"/>
      <c r="B23" s="258" t="s">
        <v>2298</v>
      </c>
      <c r="C23" s="1974"/>
      <c r="D23" s="1895" t="s">
        <v>1037</v>
      </c>
      <c r="E23" s="490" t="s">
        <v>2299</v>
      </c>
      <c r="F23" s="795"/>
      <c r="G23" s="780"/>
      <c r="H23" s="781"/>
      <c r="I23" s="773"/>
      <c r="J23" s="784"/>
      <c r="K23" s="784"/>
      <c r="L23" s="782"/>
      <c r="M23" s="773"/>
      <c r="N23" s="773"/>
      <c r="O23" s="773"/>
      <c r="P23" s="783"/>
    </row>
    <row r="24" spans="1:16" s="527" customFormat="1" ht="13.5" x14ac:dyDescent="0.25">
      <c r="A24" s="775"/>
      <c r="B24" s="1973" t="s">
        <v>2300</v>
      </c>
      <c r="C24" s="592"/>
      <c r="D24" s="1893" t="s">
        <v>141</v>
      </c>
      <c r="E24" s="493" t="s">
        <v>2301</v>
      </c>
      <c r="F24" s="795"/>
      <c r="G24" s="780"/>
      <c r="H24" s="781"/>
      <c r="I24" s="773"/>
      <c r="J24" s="784"/>
      <c r="K24" s="784"/>
      <c r="L24" s="782"/>
      <c r="M24" s="773"/>
      <c r="N24" s="773"/>
      <c r="O24" s="773"/>
      <c r="P24" s="783"/>
    </row>
    <row r="25" spans="1:16" s="527" customFormat="1" ht="13.5" x14ac:dyDescent="0.25">
      <c r="A25" s="775"/>
      <c r="B25" s="776" t="s">
        <v>2302</v>
      </c>
      <c r="C25" s="257"/>
      <c r="D25" s="1893"/>
      <c r="E25" s="493" t="s">
        <v>2303</v>
      </c>
      <c r="F25" s="787"/>
      <c r="G25" s="780"/>
      <c r="H25" s="781"/>
      <c r="I25" s="773"/>
      <c r="J25" s="784"/>
      <c r="K25" s="784"/>
      <c r="L25" s="782"/>
      <c r="M25" s="773"/>
      <c r="N25" s="773"/>
      <c r="O25" s="773"/>
      <c r="P25" s="773"/>
    </row>
    <row r="26" spans="1:16" s="527" customFormat="1" ht="13.5" customHeight="1" x14ac:dyDescent="0.25">
      <c r="A26" s="775"/>
      <c r="B26" s="776" t="s">
        <v>2304</v>
      </c>
      <c r="C26" s="793"/>
      <c r="D26" s="1893"/>
      <c r="E26" s="493" t="s">
        <v>2305</v>
      </c>
      <c r="F26" s="787"/>
      <c r="G26" s="780"/>
      <c r="H26" s="796"/>
      <c r="I26" s="773"/>
      <c r="J26" s="784"/>
      <c r="K26" s="784"/>
      <c r="L26" s="782"/>
      <c r="M26" s="773"/>
      <c r="N26" s="773"/>
      <c r="O26" s="773"/>
      <c r="P26" s="773"/>
    </row>
    <row r="27" spans="1:16" s="527" customFormat="1" ht="13.5" x14ac:dyDescent="0.25">
      <c r="A27" s="775"/>
      <c r="B27" s="776" t="s">
        <v>2306</v>
      </c>
      <c r="C27" s="794"/>
      <c r="D27" s="1893"/>
      <c r="E27" s="493" t="s">
        <v>2307</v>
      </c>
      <c r="F27" s="787"/>
      <c r="G27" s="780"/>
      <c r="H27" s="781"/>
      <c r="I27" s="773"/>
      <c r="J27" s="784"/>
      <c r="K27" s="784"/>
      <c r="L27" s="782"/>
      <c r="M27" s="773"/>
      <c r="N27" s="773"/>
      <c r="O27" s="773"/>
      <c r="P27" s="773"/>
    </row>
    <row r="28" spans="1:16" s="527" customFormat="1" ht="14.25" customHeight="1" x14ac:dyDescent="0.25">
      <c r="A28" s="775"/>
      <c r="B28" s="776" t="s">
        <v>2308</v>
      </c>
      <c r="C28" s="1972"/>
      <c r="D28" s="1893"/>
      <c r="E28" s="493" t="s">
        <v>2309</v>
      </c>
      <c r="F28" s="787"/>
      <c r="G28" s="780"/>
      <c r="H28" s="781"/>
      <c r="I28" s="773"/>
      <c r="J28" s="784"/>
      <c r="K28" s="784"/>
      <c r="L28" s="782"/>
      <c r="M28" s="773"/>
      <c r="N28" s="773"/>
      <c r="O28" s="773"/>
      <c r="P28" s="773"/>
    </row>
    <row r="29" spans="1:16" s="527" customFormat="1" ht="13.5" x14ac:dyDescent="0.25">
      <c r="A29" s="775"/>
      <c r="B29" s="190" t="s">
        <v>2310</v>
      </c>
      <c r="C29" s="242"/>
      <c r="D29" s="1893"/>
      <c r="E29" s="493" t="s">
        <v>2311</v>
      </c>
      <c r="F29" s="787"/>
      <c r="G29" s="780"/>
      <c r="H29" s="781"/>
      <c r="I29" s="773"/>
      <c r="J29" s="784"/>
      <c r="K29" s="784"/>
      <c r="L29" s="782"/>
      <c r="M29" s="773"/>
      <c r="N29" s="773"/>
      <c r="O29" s="773"/>
      <c r="P29" s="773"/>
    </row>
    <row r="30" spans="1:16" s="527" customFormat="1" ht="13.5" customHeight="1" x14ac:dyDescent="0.25">
      <c r="A30" s="775"/>
      <c r="B30" s="798" t="s">
        <v>2312</v>
      </c>
      <c r="C30" s="794"/>
      <c r="D30" s="1893"/>
      <c r="E30" s="493" t="s">
        <v>2313</v>
      </c>
      <c r="F30" s="787"/>
      <c r="G30" s="797"/>
      <c r="H30" s="797"/>
      <c r="I30" s="773"/>
      <c r="J30" s="784"/>
      <c r="K30" s="784"/>
      <c r="L30" s="782"/>
      <c r="M30" s="773"/>
      <c r="N30" s="773"/>
      <c r="O30" s="773"/>
      <c r="P30" s="773"/>
    </row>
    <row r="31" spans="1:16" s="527" customFormat="1" ht="12.75" customHeight="1" x14ac:dyDescent="0.2">
      <c r="A31" s="775"/>
      <c r="B31" s="2231" t="s">
        <v>2314</v>
      </c>
      <c r="C31" s="2232"/>
      <c r="D31" s="1893"/>
      <c r="E31" s="799" t="s">
        <v>2315</v>
      </c>
      <c r="F31" s="800"/>
      <c r="G31" s="771"/>
      <c r="H31" s="772"/>
      <c r="I31" s="773"/>
      <c r="J31" s="784"/>
      <c r="K31" s="784"/>
      <c r="L31" s="782"/>
      <c r="M31" s="773"/>
      <c r="N31" s="773"/>
      <c r="O31" s="773"/>
      <c r="P31" s="773"/>
    </row>
    <row r="32" spans="1:16" s="527" customFormat="1" ht="12" customHeight="1" x14ac:dyDescent="0.2">
      <c r="A32" s="775"/>
      <c r="B32" s="798" t="s">
        <v>2316</v>
      </c>
      <c r="C32" s="794"/>
      <c r="D32" s="1900"/>
      <c r="E32" s="799" t="s">
        <v>2317</v>
      </c>
      <c r="F32" s="782"/>
      <c r="G32" s="797"/>
      <c r="H32" s="797"/>
      <c r="I32" s="773"/>
      <c r="J32" s="784"/>
      <c r="K32" s="784"/>
      <c r="L32" s="782"/>
      <c r="M32" s="773"/>
      <c r="N32" s="773"/>
      <c r="O32" s="773"/>
      <c r="P32" s="773"/>
    </row>
    <row r="33" spans="1:16" s="527" customFormat="1" ht="13.5" x14ac:dyDescent="0.2">
      <c r="A33" s="775"/>
      <c r="B33" s="801" t="s">
        <v>2318</v>
      </c>
      <c r="C33" s="802"/>
      <c r="D33" s="1893"/>
      <c r="E33" s="799" t="s">
        <v>2319</v>
      </c>
      <c r="F33" s="782"/>
      <c r="G33" s="797"/>
      <c r="H33" s="797"/>
      <c r="I33" s="773"/>
      <c r="J33" s="784"/>
      <c r="K33" s="784"/>
      <c r="L33" s="782"/>
      <c r="M33" s="773"/>
      <c r="N33" s="773"/>
      <c r="O33" s="773"/>
      <c r="P33" s="773"/>
    </row>
    <row r="34" spans="1:16" s="527" customFormat="1" ht="13.5" x14ac:dyDescent="0.25">
      <c r="A34" s="775"/>
      <c r="B34" s="801" t="s">
        <v>2320</v>
      </c>
      <c r="C34" s="802"/>
      <c r="D34" s="1900"/>
      <c r="E34" s="1971"/>
      <c r="F34" s="782"/>
      <c r="G34" s="797"/>
      <c r="H34" s="797"/>
      <c r="I34" s="773"/>
      <c r="J34" s="784"/>
      <c r="K34" s="784"/>
      <c r="L34" s="782"/>
      <c r="M34" s="773"/>
      <c r="N34" s="773"/>
      <c r="O34" s="773"/>
      <c r="P34" s="773"/>
    </row>
    <row r="35" spans="1:16" s="527" customFormat="1" ht="13.5" x14ac:dyDescent="0.25">
      <c r="A35" s="775"/>
      <c r="B35" s="801" t="s">
        <v>2321</v>
      </c>
      <c r="C35" s="802"/>
      <c r="D35" s="1893"/>
      <c r="E35" s="490" t="s">
        <v>2322</v>
      </c>
      <c r="F35" s="782"/>
      <c r="G35" s="797"/>
      <c r="H35" s="797"/>
      <c r="I35" s="773"/>
      <c r="J35" s="784"/>
      <c r="K35" s="784"/>
      <c r="L35" s="782"/>
      <c r="M35" s="773"/>
      <c r="N35" s="773"/>
      <c r="O35" s="773"/>
      <c r="P35" s="773"/>
    </row>
    <row r="36" spans="1:16" s="527" customFormat="1" ht="13.5" x14ac:dyDescent="0.25">
      <c r="A36" s="775"/>
      <c r="B36" s="801" t="s">
        <v>2323</v>
      </c>
      <c r="C36" s="802"/>
      <c r="D36" s="1893"/>
      <c r="E36" s="493" t="s">
        <v>2324</v>
      </c>
      <c r="F36" s="782"/>
      <c r="G36" s="797"/>
      <c r="H36" s="797"/>
      <c r="I36" s="773"/>
      <c r="J36" s="784"/>
      <c r="K36" s="784"/>
      <c r="L36" s="782"/>
      <c r="M36" s="773"/>
      <c r="N36" s="773"/>
      <c r="O36" s="773"/>
      <c r="P36" s="773"/>
    </row>
    <row r="37" spans="1:16" s="527" customFormat="1" ht="13.5" x14ac:dyDescent="0.25">
      <c r="A37" s="775"/>
      <c r="B37" s="801" t="s">
        <v>2325</v>
      </c>
      <c r="C37" s="802"/>
      <c r="D37" s="1893"/>
      <c r="E37" s="493" t="s">
        <v>2326</v>
      </c>
      <c r="F37" s="782"/>
      <c r="G37" s="797"/>
      <c r="H37" s="797"/>
      <c r="I37" s="773"/>
      <c r="J37" s="784"/>
      <c r="K37" s="784"/>
      <c r="L37" s="782"/>
      <c r="M37" s="773"/>
      <c r="N37" s="773"/>
      <c r="O37" s="773"/>
      <c r="P37" s="773"/>
    </row>
    <row r="38" spans="1:16" s="527" customFormat="1" ht="13.5" x14ac:dyDescent="0.25">
      <c r="A38" s="775"/>
      <c r="B38" s="855"/>
      <c r="C38" s="802"/>
      <c r="D38" s="1893"/>
      <c r="E38" s="493" t="s">
        <v>2327</v>
      </c>
      <c r="F38" s="782"/>
      <c r="G38" s="797"/>
      <c r="H38" s="797"/>
      <c r="I38" s="773"/>
      <c r="J38" s="784"/>
      <c r="K38" s="784"/>
      <c r="L38" s="782"/>
      <c r="M38" s="773"/>
      <c r="N38" s="773"/>
      <c r="O38" s="773"/>
      <c r="P38" s="773"/>
    </row>
    <row r="39" spans="1:16" s="527" customFormat="1" ht="13.5" x14ac:dyDescent="0.25">
      <c r="A39" s="775"/>
      <c r="B39" s="1987"/>
      <c r="C39" s="802"/>
      <c r="D39" s="801"/>
      <c r="E39" s="493" t="s">
        <v>2328</v>
      </c>
      <c r="F39" s="782"/>
      <c r="G39" s="797"/>
      <c r="H39" s="797"/>
      <c r="I39" s="773"/>
      <c r="J39" s="784"/>
      <c r="K39" s="784"/>
      <c r="L39" s="782"/>
      <c r="M39" s="773"/>
      <c r="N39" s="773"/>
      <c r="O39" s="773"/>
      <c r="P39" s="773"/>
    </row>
    <row r="40" spans="1:16" s="527" customFormat="1" ht="13.5" x14ac:dyDescent="0.25">
      <c r="A40" s="775"/>
      <c r="B40" s="1987" t="s">
        <v>2329</v>
      </c>
      <c r="C40" s="790"/>
      <c r="D40" s="801"/>
      <c r="E40" s="493" t="s">
        <v>2330</v>
      </c>
      <c r="F40" s="782"/>
      <c r="G40" s="797"/>
      <c r="H40" s="797"/>
      <c r="I40" s="773"/>
      <c r="J40" s="784"/>
      <c r="K40" s="784"/>
      <c r="L40" s="782"/>
      <c r="M40" s="773"/>
      <c r="N40" s="773"/>
      <c r="O40" s="773"/>
      <c r="P40" s="773"/>
    </row>
    <row r="41" spans="1:16" s="527" customFormat="1" ht="13.5" x14ac:dyDescent="0.25">
      <c r="A41" s="775"/>
      <c r="B41" s="801" t="s">
        <v>2331</v>
      </c>
      <c r="C41" s="790"/>
      <c r="D41" s="1893"/>
      <c r="E41" s="493" t="s">
        <v>2332</v>
      </c>
      <c r="F41" s="782"/>
      <c r="G41" s="797"/>
      <c r="H41" s="797"/>
      <c r="I41" s="773"/>
      <c r="J41" s="784"/>
      <c r="K41" s="784"/>
      <c r="L41" s="782"/>
      <c r="M41" s="773"/>
      <c r="N41" s="773"/>
      <c r="O41" s="773"/>
      <c r="P41" s="773"/>
    </row>
    <row r="42" spans="1:16" s="527" customFormat="1" ht="13.5" x14ac:dyDescent="0.25">
      <c r="A42" s="775"/>
      <c r="B42" s="798" t="s">
        <v>2333</v>
      </c>
      <c r="C42" s="802"/>
      <c r="D42" s="1893"/>
      <c r="E42" s="493" t="s">
        <v>2334</v>
      </c>
      <c r="F42" s="782"/>
      <c r="G42" s="797"/>
      <c r="H42" s="797"/>
      <c r="I42" s="773"/>
      <c r="J42" s="784"/>
      <c r="K42" s="784"/>
      <c r="L42" s="782"/>
      <c r="M42" s="773"/>
      <c r="N42" s="773"/>
      <c r="O42" s="773"/>
      <c r="P42" s="773"/>
    </row>
    <row r="43" spans="1:16" s="527" customFormat="1" ht="13.5" x14ac:dyDescent="0.25">
      <c r="A43" s="775"/>
      <c r="B43" s="798" t="s">
        <v>2335</v>
      </c>
      <c r="C43" s="802"/>
      <c r="D43" s="1893"/>
      <c r="E43" s="493" t="s">
        <v>2336</v>
      </c>
      <c r="F43" s="782"/>
      <c r="G43" s="797"/>
      <c r="H43" s="797"/>
      <c r="I43" s="773"/>
      <c r="J43" s="784"/>
      <c r="K43" s="784"/>
      <c r="L43" s="782"/>
      <c r="M43" s="773"/>
      <c r="N43" s="773"/>
      <c r="O43" s="773"/>
      <c r="P43" s="773"/>
    </row>
    <row r="44" spans="1:16" s="527" customFormat="1" ht="13.5" x14ac:dyDescent="0.25">
      <c r="A44" s="775"/>
      <c r="B44" s="801" t="s">
        <v>2337</v>
      </c>
      <c r="C44" s="802"/>
      <c r="D44" s="1893"/>
      <c r="E44" s="493" t="s">
        <v>2338</v>
      </c>
      <c r="F44" s="782"/>
      <c r="G44" s="797"/>
      <c r="H44" s="797"/>
      <c r="I44" s="773"/>
      <c r="J44" s="784"/>
      <c r="K44" s="784"/>
      <c r="L44" s="782"/>
      <c r="M44" s="773"/>
      <c r="N44" s="773"/>
      <c r="O44" s="773"/>
      <c r="P44" s="773"/>
    </row>
    <row r="45" spans="1:16" s="527" customFormat="1" ht="13.5" x14ac:dyDescent="0.25">
      <c r="A45" s="775"/>
      <c r="B45" s="801"/>
      <c r="C45" s="802"/>
      <c r="D45" s="1893"/>
      <c r="E45" s="493"/>
      <c r="F45" s="782"/>
      <c r="G45" s="797"/>
      <c r="H45" s="797"/>
      <c r="I45" s="773"/>
      <c r="J45" s="784"/>
      <c r="K45" s="784"/>
      <c r="L45" s="782"/>
      <c r="M45" s="773"/>
      <c r="N45" s="773"/>
      <c r="O45" s="773"/>
      <c r="P45" s="773"/>
    </row>
    <row r="46" spans="1:16" s="527" customFormat="1" ht="13.5" x14ac:dyDescent="0.25">
      <c r="A46" s="775"/>
      <c r="B46" s="1987" t="s">
        <v>2339</v>
      </c>
      <c r="C46" s="802"/>
      <c r="D46" s="1893"/>
      <c r="E46" s="493"/>
      <c r="F46" s="782"/>
      <c r="G46" s="797"/>
      <c r="H46" s="797"/>
      <c r="I46" s="773"/>
      <c r="J46" s="784"/>
      <c r="K46" s="784"/>
      <c r="L46" s="782"/>
      <c r="M46" s="773"/>
      <c r="N46" s="773"/>
      <c r="O46" s="773"/>
      <c r="P46" s="773"/>
    </row>
    <row r="47" spans="1:16" s="527" customFormat="1" ht="13.5" x14ac:dyDescent="0.25">
      <c r="A47" s="775"/>
      <c r="B47" s="801" t="s">
        <v>2340</v>
      </c>
      <c r="C47" s="802"/>
      <c r="D47" s="1893"/>
      <c r="E47" s="490"/>
      <c r="F47" s="782"/>
      <c r="G47" s="797"/>
      <c r="H47" s="797"/>
      <c r="I47" s="773"/>
      <c r="J47" s="784"/>
      <c r="K47" s="784"/>
      <c r="L47" s="782"/>
      <c r="M47" s="773"/>
      <c r="N47" s="773"/>
      <c r="O47" s="773"/>
      <c r="P47" s="773"/>
    </row>
    <row r="48" spans="1:16" s="527" customFormat="1" ht="13.5" x14ac:dyDescent="0.2">
      <c r="A48" s="775"/>
      <c r="B48" s="801" t="s">
        <v>2341</v>
      </c>
      <c r="C48" s="802"/>
      <c r="D48" s="801"/>
      <c r="E48" s="777"/>
      <c r="F48" s="782"/>
      <c r="G48" s="797"/>
      <c r="H48" s="797"/>
      <c r="I48" s="773"/>
      <c r="J48" s="784"/>
      <c r="K48" s="784"/>
      <c r="L48" s="782"/>
      <c r="M48" s="773"/>
      <c r="N48" s="773"/>
      <c r="O48" s="773"/>
      <c r="P48" s="773"/>
    </row>
    <row r="49" spans="1:16" s="527" customFormat="1" ht="13.5" x14ac:dyDescent="0.2">
      <c r="A49" s="775"/>
      <c r="B49" s="1988" t="s">
        <v>2342</v>
      </c>
      <c r="C49" s="802"/>
      <c r="D49" s="801"/>
      <c r="E49" s="777"/>
      <c r="F49" s="782"/>
      <c r="G49" s="797"/>
      <c r="H49" s="797"/>
      <c r="I49" s="773"/>
      <c r="J49" s="784"/>
      <c r="K49" s="784"/>
      <c r="L49" s="782"/>
      <c r="M49" s="773"/>
      <c r="N49" s="773"/>
      <c r="O49" s="773"/>
      <c r="P49" s="773"/>
    </row>
    <row r="50" spans="1:16" s="527" customFormat="1" ht="13.5" x14ac:dyDescent="0.2">
      <c r="A50" s="775"/>
      <c r="B50" s="801" t="s">
        <v>2343</v>
      </c>
      <c r="C50" s="802"/>
      <c r="D50" s="801"/>
      <c r="E50" s="777"/>
      <c r="F50" s="782"/>
      <c r="G50" s="797"/>
      <c r="H50" s="797"/>
      <c r="I50" s="773"/>
      <c r="J50" s="784"/>
      <c r="K50" s="784"/>
      <c r="L50" s="782"/>
      <c r="M50" s="773"/>
      <c r="N50" s="773"/>
      <c r="O50" s="773"/>
      <c r="P50" s="773"/>
    </row>
    <row r="51" spans="1:16" s="527" customFormat="1" ht="13.5" x14ac:dyDescent="0.2">
      <c r="A51" s="775"/>
      <c r="B51" s="801" t="s">
        <v>2344</v>
      </c>
      <c r="C51" s="802"/>
      <c r="D51" s="801"/>
      <c r="E51" s="777"/>
      <c r="F51" s="782"/>
      <c r="G51" s="797"/>
      <c r="H51" s="797"/>
      <c r="I51" s="773"/>
      <c r="J51" s="784"/>
      <c r="K51" s="784"/>
      <c r="L51" s="782"/>
      <c r="M51" s="773"/>
      <c r="N51" s="773"/>
      <c r="O51" s="773"/>
      <c r="P51" s="773"/>
    </row>
    <row r="52" spans="1:16" s="527" customFormat="1" ht="13.5" x14ac:dyDescent="0.2">
      <c r="A52" s="775"/>
      <c r="B52" s="801" t="s">
        <v>2345</v>
      </c>
      <c r="C52" s="802"/>
      <c r="D52" s="801"/>
      <c r="E52" s="777"/>
      <c r="F52" s="782"/>
      <c r="G52" s="797"/>
      <c r="H52" s="797"/>
      <c r="I52" s="773"/>
      <c r="J52" s="784"/>
      <c r="K52" s="784"/>
      <c r="L52" s="782"/>
      <c r="M52" s="773"/>
      <c r="N52" s="773"/>
      <c r="O52" s="773"/>
      <c r="P52" s="773"/>
    </row>
    <row r="53" spans="1:16" s="527" customFormat="1" ht="13.5" x14ac:dyDescent="0.2">
      <c r="A53" s="775"/>
      <c r="B53" s="801" t="s">
        <v>2346</v>
      </c>
      <c r="C53" s="802"/>
      <c r="D53" s="801"/>
      <c r="E53" s="777"/>
      <c r="F53" s="782"/>
      <c r="G53" s="797"/>
      <c r="H53" s="797"/>
      <c r="I53" s="773"/>
      <c r="J53" s="784"/>
      <c r="K53" s="784"/>
      <c r="L53" s="782"/>
      <c r="M53" s="773"/>
      <c r="N53" s="773"/>
      <c r="O53" s="773"/>
      <c r="P53" s="773"/>
    </row>
    <row r="54" spans="1:16" s="527" customFormat="1" ht="13.5" x14ac:dyDescent="0.2">
      <c r="A54" s="775"/>
      <c r="B54" s="801" t="s">
        <v>2347</v>
      </c>
      <c r="C54" s="802"/>
      <c r="D54" s="801"/>
      <c r="E54" s="777"/>
      <c r="F54" s="782"/>
      <c r="G54" s="797"/>
      <c r="H54" s="797"/>
      <c r="I54" s="773"/>
      <c r="J54" s="784"/>
      <c r="K54" s="784"/>
      <c r="L54" s="782"/>
      <c r="M54" s="773"/>
      <c r="N54" s="773"/>
      <c r="O54" s="773"/>
      <c r="P54" s="773"/>
    </row>
    <row r="55" spans="1:16" s="527" customFormat="1" ht="13.5" x14ac:dyDescent="0.2">
      <c r="A55" s="775"/>
      <c r="B55" s="801" t="s">
        <v>2348</v>
      </c>
      <c r="C55" s="802"/>
      <c r="D55" s="801"/>
      <c r="E55" s="777"/>
      <c r="F55" s="782"/>
      <c r="G55" s="797"/>
      <c r="H55" s="797"/>
      <c r="I55" s="773"/>
      <c r="J55" s="784"/>
      <c r="K55" s="784"/>
      <c r="L55" s="782"/>
      <c r="M55" s="773"/>
      <c r="N55" s="773"/>
      <c r="O55" s="773"/>
      <c r="P55" s="773"/>
    </row>
    <row r="56" spans="1:16" s="527" customFormat="1" ht="13.5" x14ac:dyDescent="0.2">
      <c r="A56" s="775"/>
      <c r="B56" s="801" t="s">
        <v>2349</v>
      </c>
      <c r="C56" s="802"/>
      <c r="D56" s="801"/>
      <c r="E56" s="777"/>
      <c r="F56" s="782"/>
      <c r="G56" s="797"/>
      <c r="H56" s="797"/>
      <c r="I56" s="773"/>
      <c r="J56" s="784"/>
      <c r="K56" s="784"/>
      <c r="L56" s="782"/>
      <c r="M56" s="773"/>
      <c r="N56" s="773"/>
      <c r="O56" s="773"/>
      <c r="P56" s="773"/>
    </row>
    <row r="57" spans="1:16" s="527" customFormat="1" ht="13.5" x14ac:dyDescent="0.25">
      <c r="A57" s="803"/>
      <c r="B57" s="1989"/>
      <c r="C57" s="805"/>
      <c r="D57" s="1894"/>
      <c r="E57" s="495"/>
      <c r="F57" s="806"/>
      <c r="G57" s="807"/>
      <c r="H57" s="807"/>
      <c r="I57" s="808"/>
      <c r="J57" s="809"/>
      <c r="K57" s="809"/>
      <c r="L57" s="806"/>
      <c r="M57" s="808"/>
      <c r="N57" s="808"/>
      <c r="O57" s="808"/>
      <c r="P57" s="808"/>
    </row>
    <row r="58" spans="1:16" s="527" customFormat="1" ht="13.5" x14ac:dyDescent="0.25">
      <c r="A58" s="763" t="s">
        <v>1170</v>
      </c>
      <c r="B58" s="764" t="s">
        <v>2277</v>
      </c>
      <c r="C58" s="1984"/>
      <c r="D58" s="1985" t="s">
        <v>1006</v>
      </c>
      <c r="E58" s="571" t="s">
        <v>2278</v>
      </c>
      <c r="F58" s="848" t="s">
        <v>2251</v>
      </c>
      <c r="G58" s="765"/>
      <c r="H58" s="765"/>
      <c r="I58" s="766" t="s">
        <v>30</v>
      </c>
      <c r="J58" s="767" t="s">
        <v>29</v>
      </c>
      <c r="K58" s="766" t="s">
        <v>30</v>
      </c>
      <c r="L58" s="767">
        <v>15</v>
      </c>
      <c r="M58" s="187" t="s">
        <v>53</v>
      </c>
      <c r="N58" s="659" t="s">
        <v>32</v>
      </c>
      <c r="O58" s="187" t="s">
        <v>32</v>
      </c>
      <c r="P58" s="187" t="s">
        <v>316</v>
      </c>
    </row>
    <row r="59" spans="1:16" s="527" customFormat="1" ht="13.5" x14ac:dyDescent="0.25">
      <c r="A59" s="768"/>
      <c r="B59" s="578" t="s">
        <v>2279</v>
      </c>
      <c r="C59" s="769"/>
      <c r="D59" s="801" t="s">
        <v>27</v>
      </c>
      <c r="E59" s="493" t="s">
        <v>2280</v>
      </c>
      <c r="F59" s="615" t="s">
        <v>1228</v>
      </c>
      <c r="G59" s="771"/>
      <c r="H59" s="772"/>
      <c r="I59" s="773"/>
      <c r="J59" s="773"/>
      <c r="K59" s="773"/>
      <c r="L59" s="773"/>
      <c r="M59" s="199" t="s">
        <v>59</v>
      </c>
      <c r="N59" s="248" t="s">
        <v>2232</v>
      </c>
      <c r="O59" s="248" t="s">
        <v>2232</v>
      </c>
      <c r="P59" s="774" t="s">
        <v>2234</v>
      </c>
    </row>
    <row r="60" spans="1:16" s="527" customFormat="1" ht="13.5" x14ac:dyDescent="0.25">
      <c r="A60" s="775"/>
      <c r="B60" s="578" t="s">
        <v>2350</v>
      </c>
      <c r="C60" s="777"/>
      <c r="D60" s="801"/>
      <c r="E60" s="493" t="s">
        <v>2282</v>
      </c>
      <c r="F60" s="779"/>
      <c r="G60" s="780"/>
      <c r="H60" s="781"/>
      <c r="I60" s="773"/>
      <c r="J60" s="773"/>
      <c r="K60" s="773"/>
      <c r="L60" s="782"/>
      <c r="M60" s="205" t="s">
        <v>2221</v>
      </c>
      <c r="N60" s="196" t="s">
        <v>2233</v>
      </c>
      <c r="O60" s="196" t="s">
        <v>2233</v>
      </c>
      <c r="P60" s="783" t="s">
        <v>2235</v>
      </c>
    </row>
    <row r="61" spans="1:16" s="527" customFormat="1" ht="13.5" x14ac:dyDescent="0.25">
      <c r="A61" s="775"/>
      <c r="B61" s="578" t="s">
        <v>2351</v>
      </c>
      <c r="C61" s="777"/>
      <c r="D61" s="1893"/>
      <c r="E61" s="493" t="s">
        <v>2284</v>
      </c>
      <c r="F61" s="779"/>
      <c r="G61" s="780"/>
      <c r="H61" s="781"/>
      <c r="I61" s="773"/>
      <c r="J61" s="784"/>
      <c r="K61" s="784"/>
      <c r="L61" s="782"/>
      <c r="M61" s="785" t="s">
        <v>2222</v>
      </c>
      <c r="N61" s="783"/>
      <c r="O61" s="783"/>
      <c r="P61" s="783"/>
    </row>
    <row r="62" spans="1:16" s="527" customFormat="1" ht="13.5" x14ac:dyDescent="0.25">
      <c r="A62" s="775"/>
      <c r="B62" s="578" t="s">
        <v>2352</v>
      </c>
      <c r="C62" s="786"/>
      <c r="D62" s="1893"/>
      <c r="E62" s="493" t="s">
        <v>2286</v>
      </c>
      <c r="F62" s="787"/>
      <c r="G62" s="780"/>
      <c r="H62" s="781"/>
      <c r="I62" s="773"/>
      <c r="J62" s="784"/>
      <c r="K62" s="784"/>
      <c r="L62" s="782"/>
      <c r="M62" s="788"/>
      <c r="N62" s="773"/>
      <c r="O62" s="211" t="s">
        <v>240</v>
      </c>
      <c r="P62" s="211" t="s">
        <v>240</v>
      </c>
    </row>
    <row r="63" spans="1:16" s="527" customFormat="1" ht="13.5" x14ac:dyDescent="0.25">
      <c r="A63" s="775"/>
      <c r="B63" s="578" t="s">
        <v>2353</v>
      </c>
      <c r="C63" s="777"/>
      <c r="D63" s="388"/>
      <c r="E63" s="493" t="s">
        <v>2287</v>
      </c>
      <c r="F63" s="787"/>
      <c r="G63" s="780"/>
      <c r="H63" s="781"/>
      <c r="I63" s="773"/>
      <c r="J63" s="784"/>
      <c r="K63" s="784"/>
      <c r="L63" s="782"/>
      <c r="M63" s="773"/>
      <c r="N63" s="773"/>
      <c r="O63" s="200" t="s">
        <v>42</v>
      </c>
      <c r="P63" s="200" t="s">
        <v>42</v>
      </c>
    </row>
    <row r="64" spans="1:16" s="527" customFormat="1" ht="13.5" x14ac:dyDescent="0.25">
      <c r="A64" s="775"/>
      <c r="B64" s="776" t="s">
        <v>2283</v>
      </c>
      <c r="C64" s="786"/>
      <c r="D64" s="1893"/>
      <c r="E64" s="493" t="s">
        <v>2288</v>
      </c>
      <c r="F64" s="792"/>
      <c r="G64" s="780"/>
      <c r="H64" s="781"/>
      <c r="I64" s="773"/>
      <c r="J64" s="784"/>
      <c r="K64" s="784"/>
      <c r="L64" s="782"/>
      <c r="M64" s="773"/>
      <c r="N64" s="773"/>
      <c r="O64" s="211"/>
      <c r="P64" s="211"/>
    </row>
    <row r="65" spans="1:16" s="527" customFormat="1" ht="13.5" x14ac:dyDescent="0.25">
      <c r="A65" s="775"/>
      <c r="B65" s="776" t="s">
        <v>2285</v>
      </c>
      <c r="C65" s="790"/>
      <c r="D65" s="801" t="s">
        <v>33</v>
      </c>
      <c r="E65" s="493" t="s">
        <v>2290</v>
      </c>
      <c r="F65" s="787"/>
      <c r="G65" s="780"/>
      <c r="H65" s="781"/>
      <c r="I65" s="773"/>
      <c r="J65" s="784"/>
      <c r="K65" s="784"/>
      <c r="L65" s="782"/>
      <c r="M65" s="773"/>
      <c r="N65" s="773"/>
      <c r="O65" s="211" t="s">
        <v>319</v>
      </c>
      <c r="P65" s="211" t="s">
        <v>319</v>
      </c>
    </row>
    <row r="66" spans="1:16" s="527" customFormat="1" ht="13.5" x14ac:dyDescent="0.25">
      <c r="A66" s="775"/>
      <c r="B66" s="776"/>
      <c r="C66" s="791"/>
      <c r="D66" s="388"/>
      <c r="E66" s="493" t="s">
        <v>2292</v>
      </c>
      <c r="F66" s="787"/>
      <c r="G66" s="780"/>
      <c r="H66" s="781"/>
      <c r="I66" s="773"/>
      <c r="J66" s="784"/>
      <c r="K66" s="784"/>
      <c r="L66" s="782"/>
      <c r="M66" s="773"/>
      <c r="N66" s="773"/>
      <c r="O66" s="197" t="s">
        <v>321</v>
      </c>
      <c r="P66" s="197" t="s">
        <v>321</v>
      </c>
    </row>
    <row r="67" spans="1:16" s="527" customFormat="1" ht="13.5" x14ac:dyDescent="0.25">
      <c r="A67" s="775"/>
      <c r="B67" s="789" t="s">
        <v>37</v>
      </c>
      <c r="C67" s="793"/>
      <c r="D67" s="388" t="s">
        <v>36</v>
      </c>
      <c r="E67" s="493" t="s">
        <v>2294</v>
      </c>
      <c r="F67" s="787"/>
      <c r="G67" s="1986">
        <f>(H67/3850)</f>
        <v>2.353246753246753E-2</v>
      </c>
      <c r="H67" s="781">
        <v>90.6</v>
      </c>
      <c r="I67" s="773"/>
      <c r="J67" s="784"/>
      <c r="K67" s="784"/>
      <c r="L67" s="782"/>
      <c r="M67" s="773"/>
      <c r="N67" s="773"/>
      <c r="O67" s="200" t="s">
        <v>322</v>
      </c>
      <c r="P67" s="200" t="s">
        <v>322</v>
      </c>
    </row>
    <row r="68" spans="1:16" s="527" customFormat="1" ht="13.5" x14ac:dyDescent="0.25">
      <c r="A68" s="775"/>
      <c r="B68" s="776" t="s">
        <v>2289</v>
      </c>
      <c r="C68" s="793"/>
      <c r="D68" s="1893" t="s">
        <v>39</v>
      </c>
      <c r="E68" s="493" t="s">
        <v>2296</v>
      </c>
      <c r="F68" s="795"/>
      <c r="G68" s="780"/>
      <c r="H68" s="781"/>
      <c r="I68" s="773"/>
      <c r="J68" s="784"/>
      <c r="K68" s="784"/>
      <c r="L68" s="782"/>
      <c r="M68" s="773"/>
      <c r="N68" s="773"/>
      <c r="O68" s="773"/>
      <c r="P68" s="783"/>
    </row>
    <row r="69" spans="1:16" s="527" customFormat="1" ht="13.5" x14ac:dyDescent="0.25">
      <c r="A69" s="775"/>
      <c r="B69" s="776" t="s">
        <v>2291</v>
      </c>
      <c r="C69" s="794"/>
      <c r="D69" s="1893"/>
      <c r="E69" s="493"/>
      <c r="F69" s="795"/>
      <c r="G69" s="780"/>
      <c r="H69" s="781"/>
      <c r="I69" s="773"/>
      <c r="J69" s="784"/>
      <c r="K69" s="784"/>
      <c r="L69" s="782"/>
      <c r="M69" s="773"/>
      <c r="N69" s="773"/>
      <c r="O69" s="773"/>
      <c r="P69" s="783"/>
    </row>
    <row r="70" spans="1:16" s="527" customFormat="1" ht="13.5" x14ac:dyDescent="0.25">
      <c r="A70" s="775"/>
      <c r="B70" s="776" t="s">
        <v>2293</v>
      </c>
      <c r="C70" s="777"/>
      <c r="D70" s="1895" t="s">
        <v>1037</v>
      </c>
      <c r="E70" s="490" t="s">
        <v>2354</v>
      </c>
      <c r="F70" s="795"/>
      <c r="G70" s="780"/>
      <c r="H70" s="781"/>
      <c r="I70" s="773"/>
      <c r="J70" s="784"/>
      <c r="K70" s="784"/>
      <c r="L70" s="782"/>
      <c r="M70" s="773"/>
      <c r="N70" s="773"/>
      <c r="O70" s="773"/>
      <c r="P70" s="783"/>
    </row>
    <row r="71" spans="1:16" s="527" customFormat="1" ht="13.5" x14ac:dyDescent="0.25">
      <c r="A71" s="775"/>
      <c r="B71" s="258" t="s">
        <v>2295</v>
      </c>
      <c r="C71" s="1974"/>
      <c r="D71" s="1893" t="s">
        <v>141</v>
      </c>
      <c r="E71" s="493" t="s">
        <v>2301</v>
      </c>
      <c r="F71" s="795"/>
      <c r="G71" s="780"/>
      <c r="H71" s="781"/>
      <c r="I71" s="773"/>
      <c r="J71" s="784"/>
      <c r="K71" s="784"/>
      <c r="L71" s="782"/>
      <c r="M71" s="773"/>
      <c r="N71" s="773"/>
      <c r="O71" s="773"/>
      <c r="P71" s="783"/>
    </row>
    <row r="72" spans="1:16" s="527" customFormat="1" ht="13.5" x14ac:dyDescent="0.25">
      <c r="A72" s="775"/>
      <c r="B72" s="258" t="s">
        <v>2297</v>
      </c>
      <c r="C72" s="592"/>
      <c r="D72" s="1893"/>
      <c r="E72" s="493" t="s">
        <v>2303</v>
      </c>
      <c r="F72" s="787"/>
      <c r="G72" s="780"/>
      <c r="H72" s="781"/>
      <c r="I72" s="773"/>
      <c r="J72" s="784"/>
      <c r="K72" s="784"/>
      <c r="L72" s="782"/>
      <c r="M72" s="773"/>
      <c r="N72" s="773"/>
      <c r="O72" s="773"/>
      <c r="P72" s="773"/>
    </row>
    <row r="73" spans="1:16" s="527" customFormat="1" ht="13.5" customHeight="1" x14ac:dyDescent="0.25">
      <c r="A73" s="775"/>
      <c r="B73" s="258" t="s">
        <v>2298</v>
      </c>
      <c r="C73" s="257"/>
      <c r="D73" s="1893"/>
      <c r="E73" s="493" t="s">
        <v>2305</v>
      </c>
      <c r="F73" s="787"/>
      <c r="G73" s="780"/>
      <c r="H73" s="796"/>
      <c r="I73" s="773"/>
      <c r="J73" s="784"/>
      <c r="K73" s="784"/>
      <c r="L73" s="782"/>
      <c r="M73" s="773"/>
      <c r="N73" s="773"/>
      <c r="O73" s="773"/>
      <c r="P73" s="773"/>
    </row>
    <row r="74" spans="1:16" s="527" customFormat="1" ht="13.5" x14ac:dyDescent="0.25">
      <c r="A74" s="775"/>
      <c r="B74" s="1973" t="s">
        <v>2300</v>
      </c>
      <c r="C74" s="793"/>
      <c r="D74" s="1893"/>
      <c r="E74" s="493" t="s">
        <v>2307</v>
      </c>
      <c r="F74" s="787"/>
      <c r="G74" s="780"/>
      <c r="H74" s="781"/>
      <c r="I74" s="773"/>
      <c r="J74" s="784"/>
      <c r="K74" s="784"/>
      <c r="L74" s="782"/>
      <c r="M74" s="773"/>
      <c r="N74" s="773"/>
      <c r="O74" s="773"/>
      <c r="P74" s="773"/>
    </row>
    <row r="75" spans="1:16" s="527" customFormat="1" ht="13.5" customHeight="1" x14ac:dyDescent="0.25">
      <c r="A75" s="775"/>
      <c r="B75" s="776" t="s">
        <v>2302</v>
      </c>
      <c r="C75" s="794"/>
      <c r="D75" s="1893"/>
      <c r="E75" s="493" t="s">
        <v>2309</v>
      </c>
      <c r="F75" s="787"/>
      <c r="G75" s="780"/>
      <c r="H75" s="781"/>
      <c r="I75" s="773"/>
      <c r="J75" s="784"/>
      <c r="K75" s="784"/>
      <c r="L75" s="782"/>
      <c r="M75" s="773"/>
      <c r="N75" s="773"/>
      <c r="O75" s="773"/>
      <c r="P75" s="773"/>
    </row>
    <row r="76" spans="1:16" s="527" customFormat="1" ht="13.5" x14ac:dyDescent="0.25">
      <c r="A76" s="775"/>
      <c r="B76" s="776" t="s">
        <v>2304</v>
      </c>
      <c r="C76" s="1972"/>
      <c r="D76" s="1893"/>
      <c r="E76" s="493" t="s">
        <v>2311</v>
      </c>
      <c r="F76" s="787"/>
      <c r="G76" s="780"/>
      <c r="H76" s="781"/>
      <c r="I76" s="773"/>
      <c r="J76" s="784"/>
      <c r="K76" s="784"/>
      <c r="L76" s="782"/>
      <c r="M76" s="773"/>
      <c r="N76" s="773"/>
      <c r="O76" s="773"/>
      <c r="P76" s="773"/>
    </row>
    <row r="77" spans="1:16" s="527" customFormat="1" ht="13.5" customHeight="1" x14ac:dyDescent="0.25">
      <c r="A77" s="775"/>
      <c r="B77" s="776" t="s">
        <v>2306</v>
      </c>
      <c r="C77" s="242"/>
      <c r="D77" s="1893"/>
      <c r="E77" s="493" t="s">
        <v>2313</v>
      </c>
      <c r="F77" s="787"/>
      <c r="G77" s="797"/>
      <c r="H77" s="797"/>
      <c r="I77" s="773"/>
      <c r="J77" s="784"/>
      <c r="K77" s="784"/>
      <c r="L77" s="782"/>
      <c r="M77" s="773"/>
      <c r="N77" s="773"/>
      <c r="O77" s="773"/>
      <c r="P77" s="773"/>
    </row>
    <row r="78" spans="1:16" s="527" customFormat="1" ht="12.75" customHeight="1" x14ac:dyDescent="0.25">
      <c r="A78" s="775"/>
      <c r="B78" s="776" t="s">
        <v>2308</v>
      </c>
      <c r="C78" s="794"/>
      <c r="D78" s="1893"/>
      <c r="E78" s="799" t="s">
        <v>2315</v>
      </c>
      <c r="F78" s="800"/>
      <c r="G78" s="771"/>
      <c r="H78" s="772"/>
      <c r="I78" s="773"/>
      <c r="J78" s="784"/>
      <c r="K78" s="784"/>
      <c r="L78" s="782"/>
      <c r="M78" s="773"/>
      <c r="N78" s="773"/>
      <c r="O78" s="773"/>
      <c r="P78" s="773"/>
    </row>
    <row r="79" spans="1:16" s="527" customFormat="1" ht="12" customHeight="1" x14ac:dyDescent="0.2">
      <c r="A79" s="775"/>
      <c r="B79" s="190" t="s">
        <v>2310</v>
      </c>
      <c r="C79" s="1972"/>
      <c r="D79" s="1900"/>
      <c r="E79" s="799" t="s">
        <v>2317</v>
      </c>
      <c r="F79" s="782"/>
      <c r="G79" s="797"/>
      <c r="H79" s="797"/>
      <c r="I79" s="773"/>
      <c r="J79" s="784"/>
      <c r="K79" s="784"/>
      <c r="L79" s="782"/>
      <c r="M79" s="773"/>
      <c r="N79" s="773"/>
      <c r="O79" s="773"/>
      <c r="P79" s="773"/>
    </row>
    <row r="80" spans="1:16" s="527" customFormat="1" ht="13.5" x14ac:dyDescent="0.2">
      <c r="A80" s="775"/>
      <c r="B80" s="798" t="s">
        <v>2312</v>
      </c>
      <c r="C80" s="794"/>
      <c r="D80" s="1893"/>
      <c r="E80" s="799" t="s">
        <v>2319</v>
      </c>
      <c r="F80" s="782"/>
      <c r="G80" s="797"/>
      <c r="H80" s="797"/>
      <c r="I80" s="773"/>
      <c r="J80" s="784"/>
      <c r="K80" s="784"/>
      <c r="L80" s="782"/>
      <c r="M80" s="773"/>
      <c r="N80" s="773"/>
      <c r="O80" s="773"/>
      <c r="P80" s="773"/>
    </row>
    <row r="81" spans="1:16" s="527" customFormat="1" ht="12.75" customHeight="1" x14ac:dyDescent="0.25">
      <c r="A81" s="775"/>
      <c r="B81" s="2231" t="s">
        <v>2314</v>
      </c>
      <c r="C81" s="2232"/>
      <c r="D81" s="1900"/>
      <c r="E81" s="1971"/>
      <c r="F81" s="782"/>
      <c r="G81" s="797"/>
      <c r="H81" s="797"/>
      <c r="I81" s="773"/>
      <c r="J81" s="784"/>
      <c r="K81" s="784"/>
      <c r="L81" s="782"/>
      <c r="M81" s="773"/>
      <c r="N81" s="773"/>
      <c r="O81" s="773"/>
      <c r="P81" s="773"/>
    </row>
    <row r="82" spans="1:16" s="527" customFormat="1" ht="13.5" x14ac:dyDescent="0.25">
      <c r="A82" s="775"/>
      <c r="B82" s="798" t="s">
        <v>2316</v>
      </c>
      <c r="C82" s="802"/>
      <c r="D82" s="1895" t="s">
        <v>2355</v>
      </c>
      <c r="E82" s="490" t="s">
        <v>2356</v>
      </c>
      <c r="F82" s="782"/>
      <c r="G82" s="797"/>
      <c r="H82" s="797"/>
      <c r="I82" s="773"/>
      <c r="J82" s="784"/>
      <c r="K82" s="784"/>
      <c r="L82" s="782"/>
      <c r="M82" s="773"/>
      <c r="N82" s="773"/>
      <c r="O82" s="773"/>
      <c r="P82" s="773"/>
    </row>
    <row r="83" spans="1:16" s="527" customFormat="1" ht="13.5" x14ac:dyDescent="0.25">
      <c r="A83" s="775"/>
      <c r="B83" s="801" t="s">
        <v>2318</v>
      </c>
      <c r="C83" s="802"/>
      <c r="D83" s="1893" t="s">
        <v>283</v>
      </c>
      <c r="E83" s="493" t="s">
        <v>2357</v>
      </c>
      <c r="F83" s="782"/>
      <c r="G83" s="797"/>
      <c r="H83" s="797"/>
      <c r="I83" s="773"/>
      <c r="J83" s="784"/>
      <c r="K83" s="784"/>
      <c r="L83" s="782"/>
      <c r="M83" s="773"/>
      <c r="N83" s="773"/>
      <c r="O83" s="773"/>
      <c r="P83" s="773"/>
    </row>
    <row r="84" spans="1:16" s="527" customFormat="1" ht="13.5" x14ac:dyDescent="0.25">
      <c r="A84" s="775"/>
      <c r="B84" s="801" t="s">
        <v>2320</v>
      </c>
      <c r="C84" s="802"/>
      <c r="D84" s="1893"/>
      <c r="E84" s="493" t="s">
        <v>2358</v>
      </c>
      <c r="F84" s="782"/>
      <c r="G84" s="797"/>
      <c r="H84" s="797"/>
      <c r="I84" s="773"/>
      <c r="J84" s="784"/>
      <c r="K84" s="784"/>
      <c r="L84" s="782"/>
      <c r="M84" s="773"/>
      <c r="N84" s="773"/>
      <c r="O84" s="773"/>
      <c r="P84" s="773"/>
    </row>
    <row r="85" spans="1:16" s="527" customFormat="1" ht="13.5" x14ac:dyDescent="0.25">
      <c r="A85" s="775"/>
      <c r="B85" s="801" t="s">
        <v>2321</v>
      </c>
      <c r="C85" s="802"/>
      <c r="D85" s="1893"/>
      <c r="E85" s="493" t="s">
        <v>2359</v>
      </c>
      <c r="F85" s="782"/>
      <c r="G85" s="797"/>
      <c r="H85" s="797"/>
      <c r="I85" s="773"/>
      <c r="J85" s="784"/>
      <c r="K85" s="784"/>
      <c r="L85" s="782"/>
      <c r="M85" s="773"/>
      <c r="N85" s="773"/>
      <c r="O85" s="773"/>
      <c r="P85" s="773"/>
    </row>
    <row r="86" spans="1:16" s="527" customFormat="1" ht="13.5" x14ac:dyDescent="0.25">
      <c r="A86" s="775"/>
      <c r="B86" s="801" t="s">
        <v>2323</v>
      </c>
      <c r="C86" s="802"/>
      <c r="D86" s="1893"/>
      <c r="E86" s="493" t="s">
        <v>2360</v>
      </c>
      <c r="F86" s="782"/>
      <c r="G86" s="797"/>
      <c r="H86" s="797"/>
      <c r="I86" s="773"/>
      <c r="J86" s="784"/>
      <c r="K86" s="784"/>
      <c r="L86" s="782"/>
      <c r="M86" s="773"/>
      <c r="N86" s="773"/>
      <c r="O86" s="773"/>
      <c r="P86" s="773"/>
    </row>
    <row r="87" spans="1:16" s="527" customFormat="1" ht="13.5" x14ac:dyDescent="0.25">
      <c r="A87" s="775"/>
      <c r="B87" s="801" t="s">
        <v>2325</v>
      </c>
      <c r="C87" s="802"/>
      <c r="D87" s="801"/>
      <c r="E87" s="493"/>
      <c r="F87" s="782"/>
      <c r="G87" s="797"/>
      <c r="H87" s="797"/>
      <c r="I87" s="773"/>
      <c r="J87" s="784"/>
      <c r="K87" s="784"/>
      <c r="L87" s="782"/>
      <c r="M87" s="773"/>
      <c r="N87" s="773"/>
      <c r="O87" s="773"/>
      <c r="P87" s="773"/>
    </row>
    <row r="88" spans="1:16" s="527" customFormat="1" ht="13.5" x14ac:dyDescent="0.25">
      <c r="A88" s="775"/>
      <c r="B88" s="855"/>
      <c r="C88" s="590"/>
      <c r="D88" s="1893"/>
      <c r="E88" s="490" t="s">
        <v>2322</v>
      </c>
      <c r="F88" s="782"/>
      <c r="G88" s="797"/>
      <c r="H88" s="797"/>
      <c r="I88" s="773"/>
      <c r="J88" s="784"/>
      <c r="K88" s="784"/>
      <c r="L88" s="782"/>
      <c r="M88" s="773"/>
      <c r="N88" s="773"/>
      <c r="O88" s="773"/>
      <c r="P88" s="773"/>
    </row>
    <row r="89" spans="1:16" s="527" customFormat="1" ht="13.5" x14ac:dyDescent="0.25">
      <c r="A89" s="775"/>
      <c r="B89" s="219"/>
      <c r="C89" s="592"/>
      <c r="D89" s="1893"/>
      <c r="E89" s="493" t="s">
        <v>2324</v>
      </c>
      <c r="F89" s="782"/>
      <c r="G89" s="797"/>
      <c r="H89" s="797"/>
      <c r="I89" s="773"/>
      <c r="J89" s="784"/>
      <c r="K89" s="784"/>
      <c r="L89" s="782"/>
      <c r="M89" s="773"/>
      <c r="N89" s="773"/>
      <c r="O89" s="773"/>
      <c r="P89" s="773"/>
    </row>
    <row r="90" spans="1:16" s="527" customFormat="1" ht="13.5" x14ac:dyDescent="0.25">
      <c r="A90" s="775"/>
      <c r="B90" s="855"/>
      <c r="C90" s="590"/>
      <c r="D90" s="1893"/>
      <c r="E90" s="493" t="s">
        <v>2326</v>
      </c>
      <c r="F90" s="782"/>
      <c r="G90" s="797"/>
      <c r="H90" s="797"/>
      <c r="I90" s="773"/>
      <c r="J90" s="784"/>
      <c r="K90" s="784"/>
      <c r="L90" s="782"/>
      <c r="M90" s="773"/>
      <c r="N90" s="773"/>
      <c r="O90" s="773"/>
      <c r="P90" s="773"/>
    </row>
    <row r="91" spans="1:16" s="527" customFormat="1" ht="13.5" x14ac:dyDescent="0.25">
      <c r="A91" s="775"/>
      <c r="B91" s="219"/>
      <c r="C91" s="592"/>
      <c r="D91" s="1893"/>
      <c r="E91" s="493" t="s">
        <v>2327</v>
      </c>
      <c r="F91" s="782"/>
      <c r="G91" s="797"/>
      <c r="H91" s="797"/>
      <c r="I91" s="773"/>
      <c r="J91" s="784"/>
      <c r="K91" s="784"/>
      <c r="L91" s="782"/>
      <c r="M91" s="773"/>
      <c r="N91" s="773"/>
      <c r="O91" s="773"/>
      <c r="P91" s="773"/>
    </row>
    <row r="92" spans="1:16" s="527" customFormat="1" ht="13.5" x14ac:dyDescent="0.25">
      <c r="A92" s="775"/>
      <c r="B92" s="1987" t="s">
        <v>2329</v>
      </c>
      <c r="C92" s="790"/>
      <c r="D92" s="1893"/>
      <c r="E92" s="493" t="s">
        <v>2328</v>
      </c>
      <c r="F92" s="782"/>
      <c r="G92" s="797"/>
      <c r="H92" s="797"/>
      <c r="I92" s="773"/>
      <c r="J92" s="784"/>
      <c r="K92" s="784"/>
      <c r="L92" s="782"/>
      <c r="M92" s="773"/>
      <c r="N92" s="773"/>
      <c r="O92" s="773"/>
      <c r="P92" s="773"/>
    </row>
    <row r="93" spans="1:16" s="527" customFormat="1" ht="13.5" x14ac:dyDescent="0.25">
      <c r="A93" s="775"/>
      <c r="B93" s="801" t="s">
        <v>2331</v>
      </c>
      <c r="C93" s="802"/>
      <c r="D93" s="1893"/>
      <c r="E93" s="493" t="s">
        <v>2330</v>
      </c>
      <c r="F93" s="782"/>
      <c r="G93" s="797"/>
      <c r="H93" s="797"/>
      <c r="I93" s="773"/>
      <c r="J93" s="784"/>
      <c r="K93" s="784"/>
      <c r="L93" s="782"/>
      <c r="M93" s="773"/>
      <c r="N93" s="773"/>
      <c r="O93" s="773"/>
      <c r="P93" s="773"/>
    </row>
    <row r="94" spans="1:16" s="527" customFormat="1" ht="13.5" x14ac:dyDescent="0.25">
      <c r="A94" s="775"/>
      <c r="B94" s="798" t="s">
        <v>2333</v>
      </c>
      <c r="C94" s="802"/>
      <c r="D94" s="1893"/>
      <c r="E94" s="493" t="s">
        <v>2332</v>
      </c>
      <c r="F94" s="782"/>
      <c r="G94" s="797"/>
      <c r="H94" s="797"/>
      <c r="I94" s="773"/>
      <c r="J94" s="784"/>
      <c r="K94" s="784"/>
      <c r="L94" s="782"/>
      <c r="M94" s="773"/>
      <c r="N94" s="773"/>
      <c r="O94" s="773"/>
      <c r="P94" s="773"/>
    </row>
    <row r="95" spans="1:16" s="527" customFormat="1" ht="13.5" x14ac:dyDescent="0.25">
      <c r="A95" s="775"/>
      <c r="B95" s="798" t="s">
        <v>2335</v>
      </c>
      <c r="C95" s="802"/>
      <c r="D95" s="801"/>
      <c r="E95" s="493" t="s">
        <v>2334</v>
      </c>
      <c r="F95" s="782"/>
      <c r="G95" s="797"/>
      <c r="H95" s="797"/>
      <c r="I95" s="773"/>
      <c r="J95" s="784"/>
      <c r="K95" s="784"/>
      <c r="L95" s="782"/>
      <c r="M95" s="773"/>
      <c r="N95" s="773"/>
      <c r="O95" s="773"/>
      <c r="P95" s="773"/>
    </row>
    <row r="96" spans="1:16" s="527" customFormat="1" ht="13.5" x14ac:dyDescent="0.25">
      <c r="A96" s="775"/>
      <c r="B96" s="801" t="s">
        <v>2337</v>
      </c>
      <c r="C96" s="802"/>
      <c r="D96" s="801"/>
      <c r="E96" s="493" t="s">
        <v>2336</v>
      </c>
      <c r="F96" s="782"/>
      <c r="G96" s="797"/>
      <c r="H96" s="797"/>
      <c r="I96" s="773"/>
      <c r="J96" s="784"/>
      <c r="K96" s="784"/>
      <c r="L96" s="782"/>
      <c r="M96" s="773"/>
      <c r="N96" s="773"/>
      <c r="O96" s="773"/>
      <c r="P96" s="773"/>
    </row>
    <row r="97" spans="1:16" s="527" customFormat="1" ht="13.5" x14ac:dyDescent="0.25">
      <c r="A97" s="775"/>
      <c r="B97" s="801"/>
      <c r="C97" s="802"/>
      <c r="D97" s="801"/>
      <c r="E97" s="493" t="s">
        <v>2338</v>
      </c>
      <c r="F97" s="782"/>
      <c r="G97" s="797"/>
      <c r="H97" s="797"/>
      <c r="I97" s="773"/>
      <c r="J97" s="784"/>
      <c r="K97" s="784"/>
      <c r="L97" s="782"/>
      <c r="M97" s="773"/>
      <c r="N97" s="773"/>
      <c r="O97" s="773"/>
      <c r="P97" s="773"/>
    </row>
    <row r="98" spans="1:16" s="527" customFormat="1" ht="13.5" x14ac:dyDescent="0.25">
      <c r="A98" s="775"/>
      <c r="B98" s="1987" t="s">
        <v>2339</v>
      </c>
      <c r="C98" s="802"/>
      <c r="D98" s="801"/>
      <c r="E98" s="493" t="s">
        <v>2361</v>
      </c>
      <c r="F98" s="782"/>
      <c r="G98" s="797"/>
      <c r="H98" s="797"/>
      <c r="I98" s="773"/>
      <c r="J98" s="784"/>
      <c r="K98" s="784"/>
      <c r="L98" s="782"/>
      <c r="M98" s="773"/>
      <c r="N98" s="773"/>
      <c r="O98" s="773"/>
      <c r="P98" s="773"/>
    </row>
    <row r="99" spans="1:16" s="527" customFormat="1" ht="13.5" x14ac:dyDescent="0.25">
      <c r="A99" s="775"/>
      <c r="B99" s="801" t="s">
        <v>2340</v>
      </c>
      <c r="C99" s="802"/>
      <c r="D99" s="801"/>
      <c r="E99" s="493" t="s">
        <v>2362</v>
      </c>
      <c r="F99" s="782"/>
      <c r="G99" s="797"/>
      <c r="H99" s="797"/>
      <c r="I99" s="773"/>
      <c r="J99" s="784"/>
      <c r="K99" s="784"/>
      <c r="L99" s="782"/>
      <c r="M99" s="773"/>
      <c r="N99" s="773"/>
      <c r="O99" s="773"/>
      <c r="P99" s="773"/>
    </row>
    <row r="100" spans="1:16" s="527" customFormat="1" ht="13.5" x14ac:dyDescent="0.25">
      <c r="A100" s="775"/>
      <c r="B100" s="801" t="s">
        <v>2341</v>
      </c>
      <c r="C100" s="802"/>
      <c r="D100" s="801"/>
      <c r="E100" s="493" t="s">
        <v>2363</v>
      </c>
      <c r="F100" s="782"/>
      <c r="G100" s="797"/>
      <c r="H100" s="797"/>
      <c r="I100" s="773"/>
      <c r="J100" s="784"/>
      <c r="K100" s="784"/>
      <c r="L100" s="782"/>
      <c r="M100" s="773"/>
      <c r="N100" s="773"/>
      <c r="O100" s="773"/>
      <c r="P100" s="773"/>
    </row>
    <row r="101" spans="1:16" s="527" customFormat="1" ht="13.5" x14ac:dyDescent="0.25">
      <c r="A101" s="775"/>
      <c r="B101" s="1988" t="s">
        <v>2342</v>
      </c>
      <c r="C101" s="802"/>
      <c r="D101" s="801"/>
      <c r="E101" s="493"/>
      <c r="F101" s="782"/>
      <c r="G101" s="797"/>
      <c r="H101" s="797"/>
      <c r="I101" s="773"/>
      <c r="J101" s="784"/>
      <c r="K101" s="784"/>
      <c r="L101" s="782"/>
      <c r="M101" s="773"/>
      <c r="N101" s="773"/>
      <c r="O101" s="773"/>
      <c r="P101" s="773"/>
    </row>
    <row r="102" spans="1:16" s="527" customFormat="1" ht="13.5" x14ac:dyDescent="0.25">
      <c r="A102" s="775"/>
      <c r="B102" s="801" t="s">
        <v>2343</v>
      </c>
      <c r="C102" s="802"/>
      <c r="D102" s="801"/>
      <c r="E102" s="493"/>
      <c r="F102" s="782"/>
      <c r="G102" s="797"/>
      <c r="H102" s="797"/>
      <c r="I102" s="773"/>
      <c r="J102" s="784"/>
      <c r="K102" s="784"/>
      <c r="L102" s="782"/>
      <c r="M102" s="773"/>
      <c r="N102" s="773"/>
      <c r="O102" s="773"/>
      <c r="P102" s="773"/>
    </row>
    <row r="103" spans="1:16" s="527" customFormat="1" ht="13.5" x14ac:dyDescent="0.25">
      <c r="A103" s="775"/>
      <c r="B103" s="801" t="s">
        <v>2344</v>
      </c>
      <c r="C103" s="802"/>
      <c r="D103" s="801"/>
      <c r="E103" s="493"/>
      <c r="F103" s="782"/>
      <c r="G103" s="797"/>
      <c r="H103" s="797"/>
      <c r="I103" s="773"/>
      <c r="J103" s="784"/>
      <c r="K103" s="784"/>
      <c r="L103" s="782"/>
      <c r="M103" s="773"/>
      <c r="N103" s="773"/>
      <c r="O103" s="773"/>
      <c r="P103" s="773"/>
    </row>
    <row r="104" spans="1:16" s="527" customFormat="1" ht="13.5" x14ac:dyDescent="0.25">
      <c r="A104" s="775"/>
      <c r="B104" s="801" t="s">
        <v>2345</v>
      </c>
      <c r="C104" s="802"/>
      <c r="D104" s="801"/>
      <c r="E104" s="493"/>
      <c r="F104" s="782"/>
      <c r="G104" s="797"/>
      <c r="H104" s="797"/>
      <c r="I104" s="773"/>
      <c r="J104" s="784"/>
      <c r="K104" s="784"/>
      <c r="L104" s="782"/>
      <c r="M104" s="773"/>
      <c r="N104" s="773"/>
      <c r="O104" s="773"/>
      <c r="P104" s="773"/>
    </row>
    <row r="105" spans="1:16" s="527" customFormat="1" ht="13.5" x14ac:dyDescent="0.25">
      <c r="A105" s="775"/>
      <c r="B105" s="801" t="s">
        <v>2346</v>
      </c>
      <c r="C105" s="802"/>
      <c r="D105" s="801"/>
      <c r="E105" s="493"/>
      <c r="F105" s="782"/>
      <c r="G105" s="797"/>
      <c r="H105" s="797"/>
      <c r="I105" s="773"/>
      <c r="J105" s="784"/>
      <c r="K105" s="784"/>
      <c r="L105" s="782"/>
      <c r="M105" s="773"/>
      <c r="N105" s="773"/>
      <c r="O105" s="773"/>
      <c r="P105" s="773"/>
    </row>
    <row r="106" spans="1:16" s="527" customFormat="1" ht="13.5" x14ac:dyDescent="0.25">
      <c r="A106" s="775"/>
      <c r="B106" s="801" t="s">
        <v>2347</v>
      </c>
      <c r="C106" s="802"/>
      <c r="D106" s="801"/>
      <c r="E106" s="493"/>
      <c r="F106" s="782"/>
      <c r="G106" s="797"/>
      <c r="H106" s="797"/>
      <c r="I106" s="773"/>
      <c r="J106" s="784"/>
      <c r="K106" s="784"/>
      <c r="L106" s="782"/>
      <c r="M106" s="773"/>
      <c r="N106" s="773"/>
      <c r="O106" s="773"/>
      <c r="P106" s="773"/>
    </row>
    <row r="107" spans="1:16" s="527" customFormat="1" ht="13.5" x14ac:dyDescent="0.25">
      <c r="A107" s="775"/>
      <c r="B107" s="801" t="s">
        <v>2348</v>
      </c>
      <c r="C107" s="802"/>
      <c r="D107" s="801"/>
      <c r="E107" s="493"/>
      <c r="F107" s="782"/>
      <c r="G107" s="797"/>
      <c r="H107" s="797"/>
      <c r="I107" s="773"/>
      <c r="J107" s="784"/>
      <c r="K107" s="784"/>
      <c r="L107" s="782"/>
      <c r="M107" s="773"/>
      <c r="N107" s="773"/>
      <c r="O107" s="773"/>
      <c r="P107" s="773"/>
    </row>
    <row r="108" spans="1:16" s="527" customFormat="1" ht="13.5" x14ac:dyDescent="0.25">
      <c r="A108" s="775"/>
      <c r="B108" s="801" t="s">
        <v>2349</v>
      </c>
      <c r="C108" s="802"/>
      <c r="D108" s="801"/>
      <c r="E108" s="493"/>
      <c r="F108" s="782"/>
      <c r="G108" s="797"/>
      <c r="H108" s="797"/>
      <c r="I108" s="773"/>
      <c r="J108" s="784"/>
      <c r="K108" s="784"/>
      <c r="L108" s="782"/>
      <c r="M108" s="773"/>
      <c r="N108" s="773"/>
      <c r="O108" s="773"/>
      <c r="P108" s="773"/>
    </row>
    <row r="109" spans="1:16" s="527" customFormat="1" ht="13.5" x14ac:dyDescent="0.25">
      <c r="A109" s="803"/>
      <c r="B109" s="1989"/>
      <c r="C109" s="805"/>
      <c r="D109" s="1894"/>
      <c r="E109" s="495"/>
      <c r="F109" s="806"/>
      <c r="G109" s="807"/>
      <c r="H109" s="807"/>
      <c r="I109" s="808"/>
      <c r="J109" s="809"/>
      <c r="K109" s="809"/>
      <c r="L109" s="806"/>
      <c r="M109" s="808"/>
      <c r="N109" s="808"/>
      <c r="O109" s="808"/>
      <c r="P109" s="808"/>
    </row>
    <row r="110" spans="1:16" s="527" customFormat="1" ht="13.5" x14ac:dyDescent="0.25">
      <c r="A110" s="2278" t="s">
        <v>1907</v>
      </c>
      <c r="B110" s="764" t="s">
        <v>2277</v>
      </c>
      <c r="C110" s="1984"/>
      <c r="D110" s="1985" t="s">
        <v>1006</v>
      </c>
      <c r="E110" s="571" t="s">
        <v>2278</v>
      </c>
      <c r="F110" s="848" t="s">
        <v>2251</v>
      </c>
      <c r="G110" s="765"/>
      <c r="H110" s="765"/>
      <c r="I110" s="766" t="s">
        <v>30</v>
      </c>
      <c r="J110" s="767" t="s">
        <v>29</v>
      </c>
      <c r="K110" s="766" t="s">
        <v>30</v>
      </c>
      <c r="L110" s="767">
        <v>15</v>
      </c>
      <c r="M110" s="187" t="s">
        <v>53</v>
      </c>
      <c r="N110" s="659" t="s">
        <v>32</v>
      </c>
      <c r="O110" s="187" t="s">
        <v>32</v>
      </c>
      <c r="P110" s="187" t="s">
        <v>316</v>
      </c>
    </row>
    <row r="111" spans="1:16" s="527" customFormat="1" ht="13.5" x14ac:dyDescent="0.25">
      <c r="A111" s="768"/>
      <c r="B111" s="578" t="s">
        <v>2279</v>
      </c>
      <c r="C111" s="769"/>
      <c r="D111" s="801" t="s">
        <v>27</v>
      </c>
      <c r="E111" s="493" t="s">
        <v>2280</v>
      </c>
      <c r="F111" s="615" t="s">
        <v>1228</v>
      </c>
      <c r="G111" s="771"/>
      <c r="H111" s="772"/>
      <c r="I111" s="773"/>
      <c r="J111" s="773"/>
      <c r="K111" s="773"/>
      <c r="L111" s="773"/>
      <c r="M111" s="199" t="s">
        <v>59</v>
      </c>
      <c r="N111" s="248" t="s">
        <v>2232</v>
      </c>
      <c r="O111" s="248" t="s">
        <v>2232</v>
      </c>
      <c r="P111" s="774" t="s">
        <v>2234</v>
      </c>
    </row>
    <row r="112" spans="1:16" s="527" customFormat="1" ht="13.5" x14ac:dyDescent="0.25">
      <c r="A112" s="775"/>
      <c r="B112" s="578" t="s">
        <v>2350</v>
      </c>
      <c r="C112" s="777"/>
      <c r="D112" s="801"/>
      <c r="E112" s="493" t="s">
        <v>2282</v>
      </c>
      <c r="F112" s="779"/>
      <c r="G112" s="780"/>
      <c r="H112" s="781"/>
      <c r="I112" s="773"/>
      <c r="J112" s="773"/>
      <c r="K112" s="773"/>
      <c r="L112" s="782"/>
      <c r="M112" s="205" t="s">
        <v>2221</v>
      </c>
      <c r="N112" s="196" t="s">
        <v>2233</v>
      </c>
      <c r="O112" s="196" t="s">
        <v>2233</v>
      </c>
      <c r="P112" s="783" t="s">
        <v>2235</v>
      </c>
    </row>
    <row r="113" spans="1:16" s="527" customFormat="1" ht="13.5" x14ac:dyDescent="0.25">
      <c r="A113" s="775"/>
      <c r="B113" s="578" t="s">
        <v>2351</v>
      </c>
      <c r="C113" s="777"/>
      <c r="D113" s="1893"/>
      <c r="E113" s="493" t="s">
        <v>2284</v>
      </c>
      <c r="F113" s="779"/>
      <c r="G113" s="780"/>
      <c r="H113" s="781"/>
      <c r="I113" s="773"/>
      <c r="J113" s="784"/>
      <c r="K113" s="784"/>
      <c r="L113" s="782"/>
      <c r="M113" s="785" t="s">
        <v>2222</v>
      </c>
      <c r="N113" s="783"/>
      <c r="O113" s="783"/>
      <c r="P113" s="783"/>
    </row>
    <row r="114" spans="1:16" s="527" customFormat="1" ht="13.5" x14ac:dyDescent="0.25">
      <c r="A114" s="775"/>
      <c r="B114" s="578" t="s">
        <v>2364</v>
      </c>
      <c r="C114" s="786"/>
      <c r="D114" s="1893"/>
      <c r="E114" s="493" t="s">
        <v>2286</v>
      </c>
      <c r="F114" s="787"/>
      <c r="G114" s="780"/>
      <c r="H114" s="781"/>
      <c r="I114" s="773"/>
      <c r="J114" s="784"/>
      <c r="K114" s="784"/>
      <c r="L114" s="782"/>
      <c r="M114" s="788"/>
      <c r="N114" s="773"/>
      <c r="O114" s="211" t="s">
        <v>240</v>
      </c>
      <c r="P114" s="211" t="s">
        <v>240</v>
      </c>
    </row>
    <row r="115" spans="1:16" s="527" customFormat="1" ht="13.5" x14ac:dyDescent="0.25">
      <c r="A115" s="775"/>
      <c r="B115" s="578" t="s">
        <v>2353</v>
      </c>
      <c r="C115" s="777"/>
      <c r="D115" s="388"/>
      <c r="E115" s="493" t="s">
        <v>2287</v>
      </c>
      <c r="F115" s="787"/>
      <c r="G115" s="780"/>
      <c r="H115" s="781"/>
      <c r="I115" s="773"/>
      <c r="J115" s="784"/>
      <c r="K115" s="784"/>
      <c r="L115" s="782"/>
      <c r="M115" s="773"/>
      <c r="N115" s="773"/>
      <c r="O115" s="200" t="s">
        <v>42</v>
      </c>
      <c r="P115" s="200" t="s">
        <v>42</v>
      </c>
    </row>
    <row r="116" spans="1:16" s="527" customFormat="1" ht="13.5" x14ac:dyDescent="0.25">
      <c r="A116" s="775"/>
      <c r="B116" s="776" t="s">
        <v>2283</v>
      </c>
      <c r="C116" s="786"/>
      <c r="D116" s="1893"/>
      <c r="E116" s="493" t="s">
        <v>2288</v>
      </c>
      <c r="F116" s="792"/>
      <c r="G116" s="780"/>
      <c r="H116" s="781"/>
      <c r="I116" s="773"/>
      <c r="J116" s="784"/>
      <c r="K116" s="784"/>
      <c r="L116" s="782"/>
      <c r="M116" s="773"/>
      <c r="N116" s="773"/>
      <c r="O116" s="211"/>
      <c r="P116" s="211"/>
    </row>
    <row r="117" spans="1:16" s="527" customFormat="1" ht="13.5" x14ac:dyDescent="0.25">
      <c r="A117" s="775"/>
      <c r="B117" s="776" t="s">
        <v>2285</v>
      </c>
      <c r="C117" s="790"/>
      <c r="D117" s="801" t="s">
        <v>33</v>
      </c>
      <c r="E117" s="493" t="s">
        <v>2290</v>
      </c>
      <c r="F117" s="787"/>
      <c r="G117" s="780"/>
      <c r="H117" s="781"/>
      <c r="I117" s="773"/>
      <c r="J117" s="784"/>
      <c r="K117" s="784"/>
      <c r="L117" s="782"/>
      <c r="M117" s="773"/>
      <c r="N117" s="773"/>
      <c r="O117" s="211" t="s">
        <v>319</v>
      </c>
      <c r="P117" s="211" t="s">
        <v>319</v>
      </c>
    </row>
    <row r="118" spans="1:16" s="527" customFormat="1" ht="13.5" x14ac:dyDescent="0.25">
      <c r="A118" s="775"/>
      <c r="B118" s="776"/>
      <c r="C118" s="791"/>
      <c r="D118" s="388"/>
      <c r="E118" s="493" t="s">
        <v>2292</v>
      </c>
      <c r="F118" s="787"/>
      <c r="G118" s="780"/>
      <c r="H118" s="781"/>
      <c r="I118" s="773"/>
      <c r="J118" s="784"/>
      <c r="K118" s="784"/>
      <c r="L118" s="782"/>
      <c r="M118" s="773"/>
      <c r="N118" s="773"/>
      <c r="O118" s="197" t="s">
        <v>321</v>
      </c>
      <c r="P118" s="197" t="s">
        <v>321</v>
      </c>
    </row>
    <row r="119" spans="1:16" s="527" customFormat="1" ht="13.5" x14ac:dyDescent="0.25">
      <c r="A119" s="775"/>
      <c r="B119" s="789" t="s">
        <v>37</v>
      </c>
      <c r="C119" s="793"/>
      <c r="D119" s="388" t="s">
        <v>36</v>
      </c>
      <c r="E119" s="493" t="s">
        <v>2294</v>
      </c>
      <c r="F119" s="787"/>
      <c r="G119" s="1986">
        <f>(H119/3850)</f>
        <v>5.397402597402598E-2</v>
      </c>
      <c r="H119" s="781">
        <v>207.8</v>
      </c>
      <c r="I119" s="773"/>
      <c r="J119" s="784"/>
      <c r="K119" s="784"/>
      <c r="L119" s="782"/>
      <c r="M119" s="773"/>
      <c r="N119" s="773"/>
      <c r="O119" s="200" t="s">
        <v>322</v>
      </c>
      <c r="P119" s="200" t="s">
        <v>322</v>
      </c>
    </row>
    <row r="120" spans="1:16" s="527" customFormat="1" ht="13.5" x14ac:dyDescent="0.25">
      <c r="A120" s="775"/>
      <c r="B120" s="776" t="s">
        <v>2289</v>
      </c>
      <c r="C120" s="793"/>
      <c r="D120" s="1893" t="s">
        <v>39</v>
      </c>
      <c r="E120" s="493" t="s">
        <v>2296</v>
      </c>
      <c r="F120" s="795"/>
      <c r="G120" s="780"/>
      <c r="H120" s="781"/>
      <c r="I120" s="773"/>
      <c r="J120" s="784"/>
      <c r="K120" s="784"/>
      <c r="L120" s="782"/>
      <c r="M120" s="773"/>
      <c r="N120" s="773"/>
      <c r="O120" s="773"/>
      <c r="P120" s="783"/>
    </row>
    <row r="121" spans="1:16" s="527" customFormat="1" ht="13.5" x14ac:dyDescent="0.25">
      <c r="A121" s="775"/>
      <c r="B121" s="776" t="s">
        <v>2291</v>
      </c>
      <c r="C121" s="794"/>
      <c r="D121" s="1893"/>
      <c r="E121" s="493"/>
      <c r="F121" s="795"/>
      <c r="G121" s="780"/>
      <c r="H121" s="781"/>
      <c r="I121" s="773"/>
      <c r="J121" s="784"/>
      <c r="K121" s="784"/>
      <c r="L121" s="782"/>
      <c r="M121" s="773"/>
      <c r="N121" s="773"/>
      <c r="O121" s="773"/>
      <c r="P121" s="783"/>
    </row>
    <row r="122" spans="1:16" s="527" customFormat="1" ht="13.5" x14ac:dyDescent="0.25">
      <c r="A122" s="775"/>
      <c r="B122" s="776" t="s">
        <v>2293</v>
      </c>
      <c r="C122" s="777"/>
      <c r="D122" s="1895" t="s">
        <v>1037</v>
      </c>
      <c r="E122" s="490" t="s">
        <v>2354</v>
      </c>
      <c r="F122" s="795"/>
      <c r="G122" s="780"/>
      <c r="H122" s="781"/>
      <c r="I122" s="773"/>
      <c r="J122" s="784"/>
      <c r="K122" s="784"/>
      <c r="L122" s="782"/>
      <c r="M122" s="773"/>
      <c r="N122" s="773"/>
      <c r="O122" s="773"/>
      <c r="P122" s="783"/>
    </row>
    <row r="123" spans="1:16" s="527" customFormat="1" ht="13.5" x14ac:dyDescent="0.25">
      <c r="A123" s="775"/>
      <c r="B123" s="258" t="s">
        <v>2365</v>
      </c>
      <c r="C123" s="1974"/>
      <c r="D123" s="1893" t="s">
        <v>141</v>
      </c>
      <c r="E123" s="493" t="s">
        <v>2301</v>
      </c>
      <c r="F123" s="795"/>
      <c r="G123" s="780"/>
      <c r="H123" s="781"/>
      <c r="I123" s="773"/>
      <c r="J123" s="784"/>
      <c r="K123" s="784"/>
      <c r="L123" s="782"/>
      <c r="M123" s="773"/>
      <c r="N123" s="773"/>
      <c r="O123" s="773"/>
      <c r="P123" s="783"/>
    </row>
    <row r="124" spans="1:16" s="527" customFormat="1" ht="13.5" x14ac:dyDescent="0.25">
      <c r="A124" s="775"/>
      <c r="B124" s="258" t="s">
        <v>2297</v>
      </c>
      <c r="C124" s="592"/>
      <c r="D124" s="1893"/>
      <c r="E124" s="493" t="s">
        <v>2303</v>
      </c>
      <c r="F124" s="787"/>
      <c r="G124" s="780"/>
      <c r="H124" s="781"/>
      <c r="I124" s="773"/>
      <c r="J124" s="784"/>
      <c r="K124" s="784"/>
      <c r="L124" s="782"/>
      <c r="M124" s="773"/>
      <c r="N124" s="773"/>
      <c r="O124" s="773"/>
      <c r="P124" s="773"/>
    </row>
    <row r="125" spans="1:16" s="527" customFormat="1" ht="13.5" customHeight="1" x14ac:dyDescent="0.25">
      <c r="A125" s="775"/>
      <c r="B125" s="258" t="s">
        <v>2298</v>
      </c>
      <c r="C125" s="257"/>
      <c r="D125" s="1893"/>
      <c r="E125" s="493" t="s">
        <v>2305</v>
      </c>
      <c r="F125" s="787"/>
      <c r="G125" s="780"/>
      <c r="H125" s="796"/>
      <c r="I125" s="773"/>
      <c r="J125" s="784"/>
      <c r="K125" s="784"/>
      <c r="L125" s="782"/>
      <c r="M125" s="773"/>
      <c r="N125" s="773"/>
      <c r="O125" s="773"/>
      <c r="P125" s="773"/>
    </row>
    <row r="126" spans="1:16" s="527" customFormat="1" ht="13.5" x14ac:dyDescent="0.25">
      <c r="A126" s="775"/>
      <c r="B126" s="1973" t="s">
        <v>2300</v>
      </c>
      <c r="C126" s="793"/>
      <c r="D126" s="1893"/>
      <c r="E126" s="493" t="s">
        <v>2307</v>
      </c>
      <c r="F126" s="787"/>
      <c r="G126" s="780"/>
      <c r="H126" s="781"/>
      <c r="I126" s="773"/>
      <c r="J126" s="784"/>
      <c r="K126" s="784"/>
      <c r="L126" s="782"/>
      <c r="M126" s="773"/>
      <c r="N126" s="773"/>
      <c r="O126" s="773"/>
      <c r="P126" s="773"/>
    </row>
    <row r="127" spans="1:16" s="527" customFormat="1" ht="13.5" customHeight="1" x14ac:dyDescent="0.25">
      <c r="A127" s="775"/>
      <c r="B127" s="776" t="s">
        <v>2302</v>
      </c>
      <c r="C127" s="794"/>
      <c r="D127" s="1893"/>
      <c r="E127" s="493" t="s">
        <v>2309</v>
      </c>
      <c r="F127" s="787"/>
      <c r="G127" s="780"/>
      <c r="H127" s="781"/>
      <c r="I127" s="773"/>
      <c r="J127" s="784"/>
      <c r="K127" s="784"/>
      <c r="L127" s="782"/>
      <c r="M127" s="773"/>
      <c r="N127" s="773"/>
      <c r="O127" s="773"/>
      <c r="P127" s="773"/>
    </row>
    <row r="128" spans="1:16" s="527" customFormat="1" ht="13.5" x14ac:dyDescent="0.25">
      <c r="A128" s="775"/>
      <c r="B128" s="776" t="s">
        <v>2304</v>
      </c>
      <c r="C128" s="1972"/>
      <c r="D128" s="1893"/>
      <c r="E128" s="493" t="s">
        <v>2311</v>
      </c>
      <c r="F128" s="787"/>
      <c r="G128" s="780"/>
      <c r="H128" s="781"/>
      <c r="I128" s="773"/>
      <c r="J128" s="784"/>
      <c r="K128" s="784"/>
      <c r="L128" s="782"/>
      <c r="M128" s="773"/>
      <c r="N128" s="773"/>
      <c r="O128" s="773"/>
      <c r="P128" s="773"/>
    </row>
    <row r="129" spans="1:16" s="527" customFormat="1" ht="13.5" customHeight="1" x14ac:dyDescent="0.25">
      <c r="A129" s="775"/>
      <c r="B129" s="776" t="s">
        <v>2366</v>
      </c>
      <c r="C129" s="242"/>
      <c r="D129" s="1893"/>
      <c r="E129" s="493" t="s">
        <v>2313</v>
      </c>
      <c r="F129" s="787"/>
      <c r="G129" s="797"/>
      <c r="H129" s="797"/>
      <c r="I129" s="773"/>
      <c r="J129" s="784"/>
      <c r="K129" s="784"/>
      <c r="L129" s="782"/>
      <c r="M129" s="773"/>
      <c r="N129" s="773"/>
      <c r="O129" s="773"/>
      <c r="P129" s="773"/>
    </row>
    <row r="130" spans="1:16" s="527" customFormat="1" ht="12.75" customHeight="1" x14ac:dyDescent="0.25">
      <c r="A130" s="775"/>
      <c r="B130" s="776" t="s">
        <v>2308</v>
      </c>
      <c r="C130" s="794"/>
      <c r="D130" s="1893"/>
      <c r="E130" s="799" t="s">
        <v>2315</v>
      </c>
      <c r="F130" s="800"/>
      <c r="G130" s="771"/>
      <c r="H130" s="772"/>
      <c r="I130" s="773"/>
      <c r="J130" s="784"/>
      <c r="K130" s="784"/>
      <c r="L130" s="782"/>
      <c r="M130" s="773"/>
      <c r="N130" s="773"/>
      <c r="O130" s="773"/>
      <c r="P130" s="773"/>
    </row>
    <row r="131" spans="1:16" s="527" customFormat="1" ht="12" customHeight="1" x14ac:dyDescent="0.2">
      <c r="A131" s="775"/>
      <c r="B131" s="190" t="s">
        <v>2310</v>
      </c>
      <c r="C131" s="1972"/>
      <c r="D131" s="1900"/>
      <c r="E131" s="799" t="s">
        <v>2317</v>
      </c>
      <c r="F131" s="782"/>
      <c r="G131" s="797"/>
      <c r="H131" s="797"/>
      <c r="I131" s="773"/>
      <c r="J131" s="784"/>
      <c r="K131" s="784"/>
      <c r="L131" s="782"/>
      <c r="M131" s="773"/>
      <c r="N131" s="773"/>
      <c r="O131" s="773"/>
      <c r="P131" s="773"/>
    </row>
    <row r="132" spans="1:16" s="527" customFormat="1" ht="13.5" x14ac:dyDescent="0.2">
      <c r="A132" s="775"/>
      <c r="B132" s="798" t="s">
        <v>2312</v>
      </c>
      <c r="C132" s="794"/>
      <c r="D132" s="1893"/>
      <c r="E132" s="799" t="s">
        <v>2319</v>
      </c>
      <c r="F132" s="782"/>
      <c r="G132" s="797"/>
      <c r="H132" s="797"/>
      <c r="I132" s="773"/>
      <c r="J132" s="784"/>
      <c r="K132" s="784"/>
      <c r="L132" s="782"/>
      <c r="M132" s="773"/>
      <c r="N132" s="773"/>
      <c r="O132" s="773"/>
      <c r="P132" s="773"/>
    </row>
    <row r="133" spans="1:16" s="527" customFormat="1" ht="12.75" customHeight="1" x14ac:dyDescent="0.25">
      <c r="A133" s="775"/>
      <c r="B133" s="2231" t="s">
        <v>2314</v>
      </c>
      <c r="C133" s="2232"/>
      <c r="D133" s="1900"/>
      <c r="E133" s="1971"/>
      <c r="F133" s="782"/>
      <c r="G133" s="797"/>
      <c r="H133" s="797"/>
      <c r="I133" s="773"/>
      <c r="J133" s="784"/>
      <c r="K133" s="784"/>
      <c r="L133" s="782"/>
      <c r="M133" s="773"/>
      <c r="N133" s="773"/>
      <c r="O133" s="773"/>
      <c r="P133" s="773"/>
    </row>
    <row r="134" spans="1:16" s="527" customFormat="1" ht="13.5" x14ac:dyDescent="0.25">
      <c r="A134" s="775"/>
      <c r="B134" s="798" t="s">
        <v>2316</v>
      </c>
      <c r="C134" s="802"/>
      <c r="D134" s="1895" t="s">
        <v>2355</v>
      </c>
      <c r="E134" s="490" t="s">
        <v>2367</v>
      </c>
      <c r="F134" s="782"/>
      <c r="G134" s="797"/>
      <c r="H134" s="797"/>
      <c r="I134" s="773"/>
      <c r="J134" s="784"/>
      <c r="K134" s="784"/>
      <c r="L134" s="782"/>
      <c r="M134" s="773"/>
      <c r="N134" s="773"/>
      <c r="O134" s="773"/>
      <c r="P134" s="773"/>
    </row>
    <row r="135" spans="1:16" s="527" customFormat="1" ht="13.5" x14ac:dyDescent="0.25">
      <c r="A135" s="775"/>
      <c r="B135" s="801" t="s">
        <v>2318</v>
      </c>
      <c r="C135" s="802"/>
      <c r="D135" s="1893" t="s">
        <v>283</v>
      </c>
      <c r="E135" s="493" t="s">
        <v>2357</v>
      </c>
      <c r="F135" s="782"/>
      <c r="G135" s="797"/>
      <c r="H135" s="797"/>
      <c r="I135" s="773"/>
      <c r="J135" s="784"/>
      <c r="K135" s="784"/>
      <c r="L135" s="782"/>
      <c r="M135" s="773"/>
      <c r="N135" s="773"/>
      <c r="O135" s="773"/>
      <c r="P135" s="773"/>
    </row>
    <row r="136" spans="1:16" s="527" customFormat="1" ht="13.5" x14ac:dyDescent="0.25">
      <c r="A136" s="775"/>
      <c r="B136" s="801" t="s">
        <v>2320</v>
      </c>
      <c r="C136" s="802"/>
      <c r="D136" s="1893"/>
      <c r="E136" s="493" t="s">
        <v>2358</v>
      </c>
      <c r="F136" s="782"/>
      <c r="G136" s="797"/>
      <c r="H136" s="797"/>
      <c r="I136" s="773"/>
      <c r="J136" s="784"/>
      <c r="K136" s="784"/>
      <c r="L136" s="782"/>
      <c r="M136" s="773"/>
      <c r="N136" s="773"/>
      <c r="O136" s="773"/>
      <c r="P136" s="773"/>
    </row>
    <row r="137" spans="1:16" s="527" customFormat="1" ht="13.5" x14ac:dyDescent="0.25">
      <c r="A137" s="775"/>
      <c r="B137" s="801" t="s">
        <v>2321</v>
      </c>
      <c r="C137" s="802"/>
      <c r="D137" s="1893"/>
      <c r="E137" s="493" t="s">
        <v>2359</v>
      </c>
      <c r="F137" s="782"/>
      <c r="G137" s="797"/>
      <c r="H137" s="797"/>
      <c r="I137" s="773"/>
      <c r="J137" s="784"/>
      <c r="K137" s="784"/>
      <c r="L137" s="782"/>
      <c r="M137" s="773"/>
      <c r="N137" s="773"/>
      <c r="O137" s="773"/>
      <c r="P137" s="773"/>
    </row>
    <row r="138" spans="1:16" s="527" customFormat="1" ht="13.5" x14ac:dyDescent="0.25">
      <c r="A138" s="775"/>
      <c r="B138" s="801" t="s">
        <v>2368</v>
      </c>
      <c r="C138" s="802"/>
      <c r="D138" s="1893"/>
      <c r="E138" s="493" t="s">
        <v>2360</v>
      </c>
      <c r="F138" s="782"/>
      <c r="G138" s="797"/>
      <c r="H138" s="797"/>
      <c r="I138" s="773"/>
      <c r="J138" s="784"/>
      <c r="K138" s="784"/>
      <c r="L138" s="782"/>
      <c r="M138" s="773"/>
      <c r="N138" s="773"/>
      <c r="O138" s="773"/>
      <c r="P138" s="773"/>
    </row>
    <row r="139" spans="1:16" s="527" customFormat="1" ht="13.5" x14ac:dyDescent="0.25">
      <c r="A139" s="775"/>
      <c r="B139" s="801" t="s">
        <v>2369</v>
      </c>
      <c r="C139" s="802"/>
      <c r="D139" s="1893" t="s">
        <v>210</v>
      </c>
      <c r="E139" s="493" t="s">
        <v>2370</v>
      </c>
      <c r="F139" s="782"/>
      <c r="G139" s="797"/>
      <c r="H139" s="797"/>
      <c r="I139" s="773"/>
      <c r="J139" s="784"/>
      <c r="K139" s="784"/>
      <c r="L139" s="782"/>
      <c r="M139" s="773"/>
      <c r="N139" s="773"/>
      <c r="O139" s="773"/>
      <c r="P139" s="773"/>
    </row>
    <row r="140" spans="1:16" s="527" customFormat="1" ht="13.5" x14ac:dyDescent="0.25">
      <c r="A140" s="775"/>
      <c r="B140" s="855"/>
      <c r="C140" s="790"/>
      <c r="D140" s="801" t="s">
        <v>214</v>
      </c>
      <c r="E140" s="493" t="s">
        <v>2371</v>
      </c>
      <c r="F140" s="782"/>
      <c r="G140" s="797"/>
      <c r="H140" s="797"/>
      <c r="I140" s="773"/>
      <c r="J140" s="784"/>
      <c r="K140" s="784"/>
      <c r="L140" s="782"/>
      <c r="M140" s="773"/>
      <c r="N140" s="773"/>
      <c r="O140" s="773"/>
      <c r="P140" s="773"/>
    </row>
    <row r="141" spans="1:16" s="527" customFormat="1" ht="13.5" x14ac:dyDescent="0.25">
      <c r="A141" s="775"/>
      <c r="B141" s="219"/>
      <c r="C141" s="802"/>
      <c r="D141" s="1893"/>
      <c r="E141" s="493" t="s">
        <v>2372</v>
      </c>
      <c r="F141" s="782"/>
      <c r="G141" s="797"/>
      <c r="H141" s="797"/>
      <c r="I141" s="773"/>
      <c r="J141" s="784"/>
      <c r="K141" s="784"/>
      <c r="L141" s="782"/>
      <c r="M141" s="773"/>
      <c r="N141" s="773"/>
      <c r="O141" s="773"/>
      <c r="P141" s="773"/>
    </row>
    <row r="142" spans="1:16" s="527" customFormat="1" ht="13.5" x14ac:dyDescent="0.25">
      <c r="A142" s="775"/>
      <c r="B142" s="855"/>
      <c r="C142" s="790"/>
      <c r="D142" s="1893"/>
      <c r="E142" s="493" t="s">
        <v>2373</v>
      </c>
      <c r="F142" s="782"/>
      <c r="G142" s="797"/>
      <c r="H142" s="797"/>
      <c r="I142" s="773"/>
      <c r="J142" s="784"/>
      <c r="K142" s="784"/>
      <c r="L142" s="782"/>
      <c r="M142" s="773"/>
      <c r="N142" s="773"/>
      <c r="O142" s="773"/>
      <c r="P142" s="773"/>
    </row>
    <row r="143" spans="1:16" s="527" customFormat="1" ht="13.5" x14ac:dyDescent="0.25">
      <c r="A143" s="775"/>
      <c r="B143" s="801"/>
      <c r="C143" s="802"/>
      <c r="D143" s="1893"/>
      <c r="E143" s="493" t="s">
        <v>2374</v>
      </c>
      <c r="F143" s="782"/>
      <c r="G143" s="797"/>
      <c r="H143" s="797"/>
      <c r="I143" s="773"/>
      <c r="J143" s="784"/>
      <c r="K143" s="784"/>
      <c r="L143" s="782"/>
      <c r="M143" s="773"/>
      <c r="N143" s="773"/>
      <c r="O143" s="773"/>
      <c r="P143" s="773"/>
    </row>
    <row r="144" spans="1:16" s="527" customFormat="1" ht="13.5" x14ac:dyDescent="0.25">
      <c r="A144" s="775"/>
      <c r="B144" s="1987"/>
      <c r="C144" s="802"/>
      <c r="D144" s="1893"/>
      <c r="E144" s="493"/>
      <c r="F144" s="782"/>
      <c r="G144" s="797"/>
      <c r="H144" s="797"/>
      <c r="I144" s="773"/>
      <c r="J144" s="784"/>
      <c r="K144" s="784"/>
      <c r="L144" s="782"/>
      <c r="M144" s="773"/>
      <c r="N144" s="773"/>
      <c r="O144" s="773"/>
      <c r="P144" s="773"/>
    </row>
    <row r="145" spans="1:16" s="527" customFormat="1" ht="13.5" x14ac:dyDescent="0.25">
      <c r="A145" s="775"/>
      <c r="B145" s="1987" t="s">
        <v>2329</v>
      </c>
      <c r="C145" s="802"/>
      <c r="D145" s="1893"/>
      <c r="E145" s="493"/>
      <c r="F145" s="782"/>
      <c r="G145" s="797"/>
      <c r="H145" s="797"/>
      <c r="I145" s="773"/>
      <c r="J145" s="784"/>
      <c r="K145" s="784"/>
      <c r="L145" s="782"/>
      <c r="M145" s="773"/>
      <c r="N145" s="773"/>
      <c r="O145" s="773"/>
      <c r="P145" s="773"/>
    </row>
    <row r="146" spans="1:16" s="527" customFormat="1" ht="13.5" x14ac:dyDescent="0.25">
      <c r="A146" s="775"/>
      <c r="B146" s="801" t="s">
        <v>2331</v>
      </c>
      <c r="C146" s="802"/>
      <c r="D146" s="1893"/>
      <c r="E146" s="490" t="s">
        <v>2322</v>
      </c>
      <c r="F146" s="782"/>
      <c r="G146" s="797"/>
      <c r="H146" s="797"/>
      <c r="I146" s="773"/>
      <c r="J146" s="784"/>
      <c r="K146" s="784"/>
      <c r="L146" s="782"/>
      <c r="M146" s="773"/>
      <c r="N146" s="773"/>
      <c r="O146" s="773"/>
      <c r="P146" s="773"/>
    </row>
    <row r="147" spans="1:16" s="527" customFormat="1" ht="13.5" x14ac:dyDescent="0.25">
      <c r="A147" s="775"/>
      <c r="B147" s="798" t="s">
        <v>2333</v>
      </c>
      <c r="C147" s="802"/>
      <c r="D147" s="801"/>
      <c r="E147" s="493" t="s">
        <v>2324</v>
      </c>
      <c r="F147" s="782"/>
      <c r="G147" s="797"/>
      <c r="H147" s="797"/>
      <c r="I147" s="773"/>
      <c r="J147" s="784"/>
      <c r="K147" s="784"/>
      <c r="L147" s="782"/>
      <c r="M147" s="773"/>
      <c r="N147" s="773"/>
      <c r="O147" s="773"/>
      <c r="P147" s="773"/>
    </row>
    <row r="148" spans="1:16" s="527" customFormat="1" ht="13.5" x14ac:dyDescent="0.25">
      <c r="A148" s="775"/>
      <c r="B148" s="798" t="s">
        <v>2335</v>
      </c>
      <c r="C148" s="802"/>
      <c r="D148" s="801"/>
      <c r="E148" s="493" t="s">
        <v>2326</v>
      </c>
      <c r="F148" s="782"/>
      <c r="G148" s="797"/>
      <c r="H148" s="797"/>
      <c r="I148" s="773"/>
      <c r="J148" s="784"/>
      <c r="K148" s="784"/>
      <c r="L148" s="782"/>
      <c r="M148" s="773"/>
      <c r="N148" s="773"/>
      <c r="O148" s="773"/>
      <c r="P148" s="773"/>
    </row>
    <row r="149" spans="1:16" s="527" customFormat="1" ht="13.5" x14ac:dyDescent="0.25">
      <c r="A149" s="775"/>
      <c r="B149" s="801" t="s">
        <v>2337</v>
      </c>
      <c r="C149" s="802"/>
      <c r="D149" s="801"/>
      <c r="E149" s="493" t="s">
        <v>2327</v>
      </c>
      <c r="F149" s="782"/>
      <c r="G149" s="797"/>
      <c r="H149" s="797"/>
      <c r="I149" s="773"/>
      <c r="J149" s="784"/>
      <c r="K149" s="784"/>
      <c r="L149" s="782"/>
      <c r="M149" s="773"/>
      <c r="N149" s="773"/>
      <c r="O149" s="773"/>
      <c r="P149" s="773"/>
    </row>
    <row r="150" spans="1:16" s="527" customFormat="1" ht="13.5" x14ac:dyDescent="0.25">
      <c r="A150" s="775"/>
      <c r="B150" s="1987" t="s">
        <v>2339</v>
      </c>
      <c r="C150" s="802"/>
      <c r="D150" s="801"/>
      <c r="E150" s="493" t="s">
        <v>2328</v>
      </c>
      <c r="F150" s="782"/>
      <c r="G150" s="797"/>
      <c r="H150" s="797"/>
      <c r="I150" s="773"/>
      <c r="J150" s="784"/>
      <c r="K150" s="784"/>
      <c r="L150" s="782"/>
      <c r="M150" s="773"/>
      <c r="N150" s="773"/>
      <c r="O150" s="773"/>
      <c r="P150" s="773"/>
    </row>
    <row r="151" spans="1:16" s="527" customFormat="1" ht="13.5" x14ac:dyDescent="0.25">
      <c r="A151" s="775"/>
      <c r="B151" s="801" t="s">
        <v>2340</v>
      </c>
      <c r="C151" s="802"/>
      <c r="D151" s="801"/>
      <c r="E151" s="493" t="s">
        <v>2330</v>
      </c>
      <c r="F151" s="782"/>
      <c r="G151" s="797"/>
      <c r="H151" s="797"/>
      <c r="I151" s="773"/>
      <c r="J151" s="784"/>
      <c r="K151" s="784"/>
      <c r="L151" s="782"/>
      <c r="M151" s="773"/>
      <c r="N151" s="773"/>
      <c r="O151" s="773"/>
      <c r="P151" s="773"/>
    </row>
    <row r="152" spans="1:16" s="527" customFormat="1" ht="13.5" x14ac:dyDescent="0.25">
      <c r="A152" s="775"/>
      <c r="B152" s="801" t="s">
        <v>2341</v>
      </c>
      <c r="C152" s="802"/>
      <c r="D152" s="801"/>
      <c r="E152" s="493" t="s">
        <v>2332</v>
      </c>
      <c r="F152" s="782"/>
      <c r="G152" s="797"/>
      <c r="H152" s="797"/>
      <c r="I152" s="773"/>
      <c r="J152" s="784"/>
      <c r="K152" s="784"/>
      <c r="L152" s="782"/>
      <c r="M152" s="773"/>
      <c r="N152" s="773"/>
      <c r="O152" s="773"/>
      <c r="P152" s="773"/>
    </row>
    <row r="153" spans="1:16" s="527" customFormat="1" ht="13.5" x14ac:dyDescent="0.25">
      <c r="A153" s="775"/>
      <c r="B153" s="1988" t="s">
        <v>2342</v>
      </c>
      <c r="C153" s="802"/>
      <c r="D153" s="801"/>
      <c r="E153" s="493" t="s">
        <v>2334</v>
      </c>
      <c r="F153" s="782"/>
      <c r="G153" s="797"/>
      <c r="H153" s="797"/>
      <c r="I153" s="773"/>
      <c r="J153" s="784"/>
      <c r="K153" s="784"/>
      <c r="L153" s="782"/>
      <c r="M153" s="773"/>
      <c r="N153" s="773"/>
      <c r="O153" s="773"/>
      <c r="P153" s="773"/>
    </row>
    <row r="154" spans="1:16" s="527" customFormat="1" ht="13.5" x14ac:dyDescent="0.25">
      <c r="A154" s="775"/>
      <c r="B154" s="801" t="s">
        <v>2343</v>
      </c>
      <c r="C154" s="802"/>
      <c r="D154" s="801"/>
      <c r="E154" s="493" t="s">
        <v>2336</v>
      </c>
      <c r="F154" s="782"/>
      <c r="G154" s="797"/>
      <c r="H154" s="797"/>
      <c r="I154" s="773"/>
      <c r="J154" s="784"/>
      <c r="K154" s="784"/>
      <c r="L154" s="782"/>
      <c r="M154" s="773"/>
      <c r="N154" s="773"/>
      <c r="O154" s="773"/>
      <c r="P154" s="773"/>
    </row>
    <row r="155" spans="1:16" s="527" customFormat="1" ht="13.5" x14ac:dyDescent="0.25">
      <c r="A155" s="775"/>
      <c r="B155" s="801" t="s">
        <v>2344</v>
      </c>
      <c r="C155" s="802"/>
      <c r="D155" s="801"/>
      <c r="E155" s="493" t="s">
        <v>2338</v>
      </c>
      <c r="F155" s="782"/>
      <c r="G155" s="797"/>
      <c r="H155" s="797"/>
      <c r="I155" s="773"/>
      <c r="J155" s="784"/>
      <c r="K155" s="784"/>
      <c r="L155" s="782"/>
      <c r="M155" s="773"/>
      <c r="N155" s="773"/>
      <c r="O155" s="773"/>
      <c r="P155" s="773"/>
    </row>
    <row r="156" spans="1:16" s="527" customFormat="1" ht="13.5" x14ac:dyDescent="0.25">
      <c r="A156" s="775"/>
      <c r="B156" s="801" t="s">
        <v>2345</v>
      </c>
      <c r="C156" s="802"/>
      <c r="D156" s="801"/>
      <c r="E156" s="493" t="s">
        <v>2375</v>
      </c>
      <c r="F156" s="782"/>
      <c r="G156" s="797"/>
      <c r="H156" s="797"/>
      <c r="I156" s="773"/>
      <c r="J156" s="784"/>
      <c r="K156" s="784"/>
      <c r="L156" s="782"/>
      <c r="M156" s="773"/>
      <c r="N156" s="773"/>
      <c r="O156" s="773"/>
      <c r="P156" s="773"/>
    </row>
    <row r="157" spans="1:16" s="527" customFormat="1" ht="13.5" x14ac:dyDescent="0.25">
      <c r="A157" s="775"/>
      <c r="B157" s="801" t="s">
        <v>2346</v>
      </c>
      <c r="C157" s="802"/>
      <c r="D157" s="801"/>
      <c r="E157" s="493" t="s">
        <v>2362</v>
      </c>
      <c r="F157" s="782"/>
      <c r="G157" s="797"/>
      <c r="H157" s="797"/>
      <c r="I157" s="773"/>
      <c r="J157" s="784"/>
      <c r="K157" s="784"/>
      <c r="L157" s="782"/>
      <c r="M157" s="773"/>
      <c r="N157" s="773"/>
      <c r="O157" s="773"/>
      <c r="P157" s="773"/>
    </row>
    <row r="158" spans="1:16" s="527" customFormat="1" ht="13.5" x14ac:dyDescent="0.25">
      <c r="A158" s="775"/>
      <c r="B158" s="801" t="s">
        <v>2347</v>
      </c>
      <c r="C158" s="802"/>
      <c r="D158" s="801"/>
      <c r="E158" s="493" t="s">
        <v>2363</v>
      </c>
      <c r="F158" s="782"/>
      <c r="G158" s="797"/>
      <c r="H158" s="797"/>
      <c r="I158" s="773"/>
      <c r="J158" s="784"/>
      <c r="K158" s="784"/>
      <c r="L158" s="782"/>
      <c r="M158" s="773"/>
      <c r="N158" s="773"/>
      <c r="O158" s="773"/>
      <c r="P158" s="773"/>
    </row>
    <row r="159" spans="1:16" s="527" customFormat="1" ht="13.5" x14ac:dyDescent="0.25">
      <c r="A159" s="775"/>
      <c r="B159" s="801" t="s">
        <v>2348</v>
      </c>
      <c r="C159" s="802"/>
      <c r="D159" s="801"/>
      <c r="E159" s="493"/>
      <c r="F159" s="782"/>
      <c r="G159" s="797"/>
      <c r="H159" s="797"/>
      <c r="I159" s="773"/>
      <c r="J159" s="784"/>
      <c r="K159" s="784"/>
      <c r="L159" s="782"/>
      <c r="M159" s="773"/>
      <c r="N159" s="773"/>
      <c r="O159" s="773"/>
      <c r="P159" s="773"/>
    </row>
    <row r="160" spans="1:16" s="527" customFormat="1" ht="13.5" x14ac:dyDescent="0.25">
      <c r="A160" s="775"/>
      <c r="B160" s="801" t="s">
        <v>2349</v>
      </c>
      <c r="C160" s="802"/>
      <c r="D160" s="801"/>
      <c r="E160" s="493"/>
      <c r="F160" s="782"/>
      <c r="G160" s="797"/>
      <c r="H160" s="797"/>
      <c r="I160" s="773"/>
      <c r="J160" s="784"/>
      <c r="K160" s="784"/>
      <c r="L160" s="782"/>
      <c r="M160" s="773"/>
      <c r="N160" s="773"/>
      <c r="O160" s="773"/>
      <c r="P160" s="773"/>
    </row>
    <row r="161" spans="1:16" s="527" customFormat="1" ht="13.5" x14ac:dyDescent="0.25">
      <c r="A161" s="803"/>
      <c r="B161" s="1989"/>
      <c r="C161" s="805"/>
      <c r="D161" s="1894"/>
      <c r="E161" s="495"/>
      <c r="F161" s="806"/>
      <c r="G161" s="807"/>
      <c r="H161" s="807"/>
      <c r="I161" s="808"/>
      <c r="J161" s="809"/>
      <c r="K161" s="809"/>
      <c r="L161" s="806"/>
      <c r="M161" s="808"/>
      <c r="N161" s="808"/>
      <c r="O161" s="808"/>
      <c r="P161" s="808"/>
    </row>
    <row r="162" spans="1:16" s="527" customFormat="1" ht="13.5" x14ac:dyDescent="0.25">
      <c r="A162" s="2278" t="s">
        <v>1205</v>
      </c>
      <c r="B162" s="764" t="s">
        <v>2277</v>
      </c>
      <c r="C162" s="1984"/>
      <c r="D162" s="1985" t="s">
        <v>1006</v>
      </c>
      <c r="E162" s="571" t="s">
        <v>2278</v>
      </c>
      <c r="F162" s="848" t="s">
        <v>2251</v>
      </c>
      <c r="G162" s="765"/>
      <c r="H162" s="765"/>
      <c r="I162" s="766" t="s">
        <v>30</v>
      </c>
      <c r="J162" s="767" t="s">
        <v>29</v>
      </c>
      <c r="K162" s="766" t="s">
        <v>30</v>
      </c>
      <c r="L162" s="767">
        <v>15</v>
      </c>
      <c r="M162" s="187" t="s">
        <v>53</v>
      </c>
      <c r="N162" s="659" t="s">
        <v>32</v>
      </c>
      <c r="O162" s="187" t="s">
        <v>32</v>
      </c>
      <c r="P162" s="187" t="s">
        <v>316</v>
      </c>
    </row>
    <row r="163" spans="1:16" s="527" customFormat="1" ht="13.5" x14ac:dyDescent="0.25">
      <c r="A163" s="768"/>
      <c r="B163" s="578" t="s">
        <v>2376</v>
      </c>
      <c r="C163" s="769"/>
      <c r="D163" s="801" t="s">
        <v>27</v>
      </c>
      <c r="E163" s="493" t="s">
        <v>2280</v>
      </c>
      <c r="F163" s="615" t="s">
        <v>1228</v>
      </c>
      <c r="G163" s="771"/>
      <c r="H163" s="772"/>
      <c r="I163" s="773"/>
      <c r="J163" s="773"/>
      <c r="K163" s="773"/>
      <c r="L163" s="773"/>
      <c r="M163" s="199" t="s">
        <v>59</v>
      </c>
      <c r="N163" s="248" t="s">
        <v>2232</v>
      </c>
      <c r="O163" s="248" t="s">
        <v>2232</v>
      </c>
      <c r="P163" s="774" t="s">
        <v>2234</v>
      </c>
    </row>
    <row r="164" spans="1:16" s="527" customFormat="1" ht="13.5" x14ac:dyDescent="0.25">
      <c r="A164" s="775"/>
      <c r="B164" s="578" t="s">
        <v>2377</v>
      </c>
      <c r="C164" s="777"/>
      <c r="D164" s="801"/>
      <c r="E164" s="493" t="s">
        <v>2282</v>
      </c>
      <c r="F164" s="779"/>
      <c r="G164" s="780"/>
      <c r="H164" s="781"/>
      <c r="I164" s="773"/>
      <c r="J164" s="773"/>
      <c r="K164" s="773"/>
      <c r="L164" s="782"/>
      <c r="M164" s="205" t="s">
        <v>2221</v>
      </c>
      <c r="N164" s="196" t="s">
        <v>2233</v>
      </c>
      <c r="O164" s="196" t="s">
        <v>2233</v>
      </c>
      <c r="P164" s="783" t="s">
        <v>2235</v>
      </c>
    </row>
    <row r="165" spans="1:16" s="527" customFormat="1" ht="13.5" x14ac:dyDescent="0.25">
      <c r="A165" s="775"/>
      <c r="B165" s="578"/>
      <c r="C165" s="777"/>
      <c r="D165" s="1893"/>
      <c r="E165" s="493" t="s">
        <v>2284</v>
      </c>
      <c r="F165" s="779"/>
      <c r="G165" s="780"/>
      <c r="H165" s="781"/>
      <c r="I165" s="773"/>
      <c r="J165" s="784"/>
      <c r="K165" s="784"/>
      <c r="L165" s="782"/>
      <c r="M165" s="785" t="s">
        <v>2222</v>
      </c>
      <c r="N165" s="783"/>
      <c r="O165" s="783"/>
      <c r="P165" s="783"/>
    </row>
    <row r="166" spans="1:16" s="527" customFormat="1" ht="13.5" x14ac:dyDescent="0.25">
      <c r="A166" s="775"/>
      <c r="B166" s="789" t="s">
        <v>37</v>
      </c>
      <c r="C166" s="793"/>
      <c r="D166" s="1893"/>
      <c r="E166" s="493" t="s">
        <v>2286</v>
      </c>
      <c r="F166" s="787"/>
      <c r="G166" s="780"/>
      <c r="H166" s="781"/>
      <c r="I166" s="773"/>
      <c r="J166" s="784"/>
      <c r="K166" s="784"/>
      <c r="L166" s="782"/>
      <c r="M166" s="788"/>
      <c r="N166" s="773"/>
      <c r="O166" s="211" t="s">
        <v>240</v>
      </c>
      <c r="P166" s="211" t="s">
        <v>240</v>
      </c>
    </row>
    <row r="167" spans="1:16" s="527" customFormat="1" ht="13.5" x14ac:dyDescent="0.25">
      <c r="A167" s="775"/>
      <c r="B167" s="776" t="s">
        <v>2289</v>
      </c>
      <c r="C167" s="793"/>
      <c r="D167" s="388"/>
      <c r="E167" s="493" t="s">
        <v>2287</v>
      </c>
      <c r="F167" s="787"/>
      <c r="G167" s="780"/>
      <c r="H167" s="781"/>
      <c r="I167" s="773"/>
      <c r="J167" s="784"/>
      <c r="K167" s="784"/>
      <c r="L167" s="782"/>
      <c r="M167" s="773"/>
      <c r="N167" s="773"/>
      <c r="O167" s="200" t="s">
        <v>42</v>
      </c>
      <c r="P167" s="200" t="s">
        <v>42</v>
      </c>
    </row>
    <row r="168" spans="1:16" s="527" customFormat="1" ht="13.5" x14ac:dyDescent="0.25">
      <c r="A168" s="775"/>
      <c r="B168" s="776" t="s">
        <v>2291</v>
      </c>
      <c r="C168" s="794"/>
      <c r="D168" s="1893"/>
      <c r="E168" s="493" t="s">
        <v>2288</v>
      </c>
      <c r="F168" s="792"/>
      <c r="G168" s="780"/>
      <c r="H168" s="781"/>
      <c r="I168" s="773"/>
      <c r="J168" s="784"/>
      <c r="K168" s="784"/>
      <c r="L168" s="782"/>
      <c r="M168" s="773"/>
      <c r="N168" s="773"/>
      <c r="O168" s="211"/>
      <c r="P168" s="211"/>
    </row>
    <row r="169" spans="1:16" s="527" customFormat="1" ht="13.5" x14ac:dyDescent="0.25">
      <c r="A169" s="775"/>
      <c r="B169" s="776" t="s">
        <v>2293</v>
      </c>
      <c r="C169" s="777"/>
      <c r="D169" s="801" t="s">
        <v>33</v>
      </c>
      <c r="E169" s="493" t="s">
        <v>2290</v>
      </c>
      <c r="F169" s="787"/>
      <c r="G169" s="780"/>
      <c r="H169" s="781"/>
      <c r="I169" s="773"/>
      <c r="J169" s="784"/>
      <c r="K169" s="784"/>
      <c r="L169" s="782"/>
      <c r="M169" s="773"/>
      <c r="N169" s="773"/>
      <c r="O169" s="211" t="s">
        <v>319</v>
      </c>
      <c r="P169" s="211" t="s">
        <v>319</v>
      </c>
    </row>
    <row r="170" spans="1:16" s="527" customFormat="1" ht="13.5" x14ac:dyDescent="0.25">
      <c r="A170" s="775"/>
      <c r="B170" s="258" t="s">
        <v>2378</v>
      </c>
      <c r="C170" s="1974"/>
      <c r="D170" s="388"/>
      <c r="E170" s="493" t="s">
        <v>2292</v>
      </c>
      <c r="F170" s="787"/>
      <c r="G170" s="780"/>
      <c r="H170" s="781"/>
      <c r="I170" s="773"/>
      <c r="J170" s="784"/>
      <c r="K170" s="784"/>
      <c r="L170" s="782"/>
      <c r="M170" s="773"/>
      <c r="N170" s="773"/>
      <c r="O170" s="197" t="s">
        <v>321</v>
      </c>
      <c r="P170" s="197" t="s">
        <v>321</v>
      </c>
    </row>
    <row r="171" spans="1:16" s="527" customFormat="1" ht="13.5" x14ac:dyDescent="0.25">
      <c r="A171" s="775"/>
      <c r="B171" s="258" t="s">
        <v>2297</v>
      </c>
      <c r="C171" s="592"/>
      <c r="D171" s="388" t="s">
        <v>36</v>
      </c>
      <c r="E171" s="493" t="s">
        <v>2294</v>
      </c>
      <c r="F171" s="787"/>
      <c r="G171" s="1986">
        <f>(H171/3850)</f>
        <v>9.6155844155844147E-2</v>
      </c>
      <c r="H171" s="781">
        <v>370.2</v>
      </c>
      <c r="I171" s="773"/>
      <c r="J171" s="784"/>
      <c r="K171" s="784"/>
      <c r="L171" s="782"/>
      <c r="M171" s="773"/>
      <c r="N171" s="773"/>
      <c r="O171" s="200" t="s">
        <v>322</v>
      </c>
      <c r="P171" s="200" t="s">
        <v>322</v>
      </c>
    </row>
    <row r="172" spans="1:16" s="527" customFormat="1" ht="13.5" x14ac:dyDescent="0.25">
      <c r="A172" s="775"/>
      <c r="B172" s="258" t="s">
        <v>2298</v>
      </c>
      <c r="C172" s="257"/>
      <c r="D172" s="1893"/>
      <c r="E172" s="493"/>
      <c r="F172" s="795"/>
      <c r="G172" s="780"/>
      <c r="H172" s="781"/>
      <c r="I172" s="773"/>
      <c r="J172" s="784"/>
      <c r="K172" s="784"/>
      <c r="L172" s="782"/>
      <c r="M172" s="773"/>
      <c r="N172" s="773"/>
      <c r="O172" s="773"/>
      <c r="P172" s="783"/>
    </row>
    <row r="173" spans="1:16" s="527" customFormat="1" ht="13.5" x14ac:dyDescent="0.25">
      <c r="A173" s="775"/>
      <c r="B173" s="1973" t="s">
        <v>2300</v>
      </c>
      <c r="C173" s="793"/>
      <c r="D173" s="1895" t="s">
        <v>1037</v>
      </c>
      <c r="E173" s="490" t="s">
        <v>2354</v>
      </c>
      <c r="F173" s="795"/>
      <c r="G173" s="780"/>
      <c r="H173" s="781"/>
      <c r="I173" s="773"/>
      <c r="J173" s="784"/>
      <c r="K173" s="784"/>
      <c r="L173" s="782"/>
      <c r="M173" s="773"/>
      <c r="N173" s="773"/>
      <c r="O173" s="773"/>
      <c r="P173" s="783"/>
    </row>
    <row r="174" spans="1:16" s="527" customFormat="1" ht="13.5" x14ac:dyDescent="0.25">
      <c r="A174" s="775"/>
      <c r="B174" s="776" t="s">
        <v>2302</v>
      </c>
      <c r="C174" s="794"/>
      <c r="D174" s="1893" t="s">
        <v>39</v>
      </c>
      <c r="E174" s="493" t="s">
        <v>2301</v>
      </c>
      <c r="F174" s="795"/>
      <c r="G174" s="780"/>
      <c r="H174" s="781"/>
      <c r="I174" s="773"/>
      <c r="J174" s="784"/>
      <c r="K174" s="784"/>
      <c r="L174" s="782"/>
      <c r="M174" s="773"/>
      <c r="N174" s="773"/>
      <c r="O174" s="773"/>
      <c r="P174" s="783"/>
    </row>
    <row r="175" spans="1:16" s="527" customFormat="1" ht="13.5" x14ac:dyDescent="0.25">
      <c r="A175" s="775"/>
      <c r="B175" s="776" t="s">
        <v>2379</v>
      </c>
      <c r="C175" s="1972"/>
      <c r="D175" s="1893"/>
      <c r="E175" s="493" t="s">
        <v>2380</v>
      </c>
      <c r="F175" s="795"/>
      <c r="G175" s="780"/>
      <c r="H175" s="781"/>
      <c r="I175" s="773"/>
      <c r="J175" s="784"/>
      <c r="K175" s="784"/>
      <c r="L175" s="782"/>
      <c r="M175" s="773"/>
      <c r="N175" s="773"/>
      <c r="O175" s="773"/>
      <c r="P175" s="783"/>
    </row>
    <row r="176" spans="1:16" s="527" customFormat="1" ht="13.5" x14ac:dyDescent="0.25">
      <c r="A176" s="775"/>
      <c r="B176" s="776" t="s">
        <v>2306</v>
      </c>
      <c r="C176" s="242"/>
      <c r="D176" s="1893"/>
      <c r="E176" s="493" t="s">
        <v>2381</v>
      </c>
      <c r="F176" s="787"/>
      <c r="G176" s="780"/>
      <c r="H176" s="781"/>
      <c r="I176" s="773"/>
      <c r="J176" s="784"/>
      <c r="K176" s="784"/>
      <c r="L176" s="782"/>
      <c r="M176" s="773"/>
      <c r="N176" s="773"/>
      <c r="O176" s="773"/>
      <c r="P176" s="773"/>
    </row>
    <row r="177" spans="1:16" s="527" customFormat="1" ht="13.5" customHeight="1" x14ac:dyDescent="0.25">
      <c r="A177" s="775"/>
      <c r="B177" s="776" t="s">
        <v>2308</v>
      </c>
      <c r="C177" s="794"/>
      <c r="D177" s="1893"/>
      <c r="E177" s="493" t="s">
        <v>2307</v>
      </c>
      <c r="F177" s="787"/>
      <c r="G177" s="780"/>
      <c r="H177" s="796"/>
      <c r="I177" s="773"/>
      <c r="J177" s="784"/>
      <c r="K177" s="784"/>
      <c r="L177" s="782"/>
      <c r="M177" s="773"/>
      <c r="N177" s="773"/>
      <c r="O177" s="773"/>
      <c r="P177" s="773"/>
    </row>
    <row r="178" spans="1:16" s="527" customFormat="1" ht="13.5" x14ac:dyDescent="0.25">
      <c r="A178" s="775"/>
      <c r="B178" s="190" t="s">
        <v>2310</v>
      </c>
      <c r="C178" s="1972"/>
      <c r="D178" s="1893"/>
      <c r="E178" s="493" t="s">
        <v>2382</v>
      </c>
      <c r="F178" s="787"/>
      <c r="G178" s="780"/>
      <c r="H178" s="781"/>
      <c r="I178" s="773"/>
      <c r="J178" s="784"/>
      <c r="K178" s="784"/>
      <c r="L178" s="782"/>
      <c r="M178" s="773"/>
      <c r="N178" s="773"/>
      <c r="O178" s="773"/>
      <c r="P178" s="773"/>
    </row>
    <row r="179" spans="1:16" s="527" customFormat="1" ht="13.5" customHeight="1" x14ac:dyDescent="0.25">
      <c r="A179" s="775"/>
      <c r="B179" s="798" t="s">
        <v>2312</v>
      </c>
      <c r="C179" s="794"/>
      <c r="D179" s="1893"/>
      <c r="E179" s="493" t="s">
        <v>2311</v>
      </c>
      <c r="F179" s="787"/>
      <c r="G179" s="780"/>
      <c r="H179" s="781"/>
      <c r="I179" s="773"/>
      <c r="J179" s="784"/>
      <c r="K179" s="784"/>
      <c r="L179" s="782"/>
      <c r="M179" s="773"/>
      <c r="N179" s="773"/>
      <c r="O179" s="773"/>
      <c r="P179" s="773"/>
    </row>
    <row r="180" spans="1:16" s="527" customFormat="1" ht="13.5" x14ac:dyDescent="0.25">
      <c r="A180" s="775"/>
      <c r="B180" s="2235" t="s">
        <v>2314</v>
      </c>
      <c r="C180" s="2236"/>
      <c r="D180" s="1893"/>
      <c r="E180" s="493" t="s">
        <v>2383</v>
      </c>
      <c r="F180" s="787"/>
      <c r="G180" s="780"/>
      <c r="H180" s="781"/>
      <c r="I180" s="773"/>
      <c r="J180" s="784"/>
      <c r="K180" s="784"/>
      <c r="L180" s="782"/>
      <c r="M180" s="773"/>
      <c r="N180" s="773"/>
      <c r="O180" s="773"/>
      <c r="P180" s="773"/>
    </row>
    <row r="181" spans="1:16" s="527" customFormat="1" ht="13.5" customHeight="1" x14ac:dyDescent="0.2">
      <c r="A181" s="775"/>
      <c r="B181" s="798" t="s">
        <v>2316</v>
      </c>
      <c r="C181" s="802"/>
      <c r="D181" s="1893"/>
      <c r="E181" s="799" t="s">
        <v>2315</v>
      </c>
      <c r="F181" s="787"/>
      <c r="G181" s="797"/>
      <c r="H181" s="797"/>
      <c r="I181" s="773"/>
      <c r="J181" s="784"/>
      <c r="K181" s="784"/>
      <c r="L181" s="782"/>
      <c r="M181" s="773"/>
      <c r="N181" s="773"/>
      <c r="O181" s="773"/>
      <c r="P181" s="773"/>
    </row>
    <row r="182" spans="1:16" s="527" customFormat="1" ht="12.75" customHeight="1" x14ac:dyDescent="0.2">
      <c r="A182" s="775"/>
      <c r="B182" s="801" t="s">
        <v>2318</v>
      </c>
      <c r="C182" s="802"/>
      <c r="D182" s="1900"/>
      <c r="E182" s="799" t="s">
        <v>2317</v>
      </c>
      <c r="F182" s="800"/>
      <c r="G182" s="771"/>
      <c r="H182" s="772"/>
      <c r="I182" s="773"/>
      <c r="J182" s="784"/>
      <c r="K182" s="784"/>
      <c r="L182" s="782"/>
      <c r="M182" s="773"/>
      <c r="N182" s="773"/>
      <c r="O182" s="773"/>
      <c r="P182" s="773"/>
    </row>
    <row r="183" spans="1:16" s="527" customFormat="1" ht="12" customHeight="1" x14ac:dyDescent="0.2">
      <c r="A183" s="775"/>
      <c r="B183" s="801" t="s">
        <v>2320</v>
      </c>
      <c r="C183" s="802"/>
      <c r="D183" s="1893"/>
      <c r="E183" s="799" t="s">
        <v>2319</v>
      </c>
      <c r="F183" s="782"/>
      <c r="G183" s="797"/>
      <c r="H183" s="797"/>
      <c r="I183" s="773"/>
      <c r="J183" s="784"/>
      <c r="K183" s="784"/>
      <c r="L183" s="782"/>
      <c r="M183" s="773"/>
      <c r="N183" s="773"/>
      <c r="O183" s="773"/>
      <c r="P183" s="773"/>
    </row>
    <row r="184" spans="1:16" s="527" customFormat="1" ht="13.5" x14ac:dyDescent="0.2">
      <c r="A184" s="775"/>
      <c r="B184" s="801" t="s">
        <v>2321</v>
      </c>
      <c r="C184" s="802"/>
      <c r="D184" s="1893"/>
      <c r="E184" s="799"/>
      <c r="F184" s="782"/>
      <c r="G184" s="797"/>
      <c r="H184" s="797"/>
      <c r="I184" s="773"/>
      <c r="J184" s="784"/>
      <c r="K184" s="784"/>
      <c r="L184" s="782"/>
      <c r="M184" s="773"/>
      <c r="N184" s="773"/>
      <c r="O184" s="773"/>
      <c r="P184" s="773"/>
    </row>
    <row r="185" spans="1:16" s="527" customFormat="1" ht="12.75" customHeight="1" x14ac:dyDescent="0.25">
      <c r="A185" s="775"/>
      <c r="B185" s="801" t="s">
        <v>2384</v>
      </c>
      <c r="C185" s="802"/>
      <c r="D185" s="1900"/>
      <c r="E185" s="490" t="s">
        <v>2322</v>
      </c>
      <c r="F185" s="782"/>
      <c r="G185" s="797"/>
      <c r="H185" s="797"/>
      <c r="I185" s="773"/>
      <c r="J185" s="784"/>
      <c r="K185" s="784"/>
      <c r="L185" s="782"/>
      <c r="M185" s="773"/>
      <c r="N185" s="773"/>
      <c r="O185" s="773"/>
      <c r="P185" s="773"/>
    </row>
    <row r="186" spans="1:16" s="527" customFormat="1" ht="13.5" x14ac:dyDescent="0.25">
      <c r="A186" s="775"/>
      <c r="B186" s="855"/>
      <c r="C186" s="802"/>
      <c r="D186" s="1895"/>
      <c r="E186" s="493" t="s">
        <v>2324</v>
      </c>
      <c r="F186" s="782"/>
      <c r="G186" s="797"/>
      <c r="H186" s="797"/>
      <c r="I186" s="773"/>
      <c r="J186" s="784"/>
      <c r="K186" s="784"/>
      <c r="L186" s="782"/>
      <c r="M186" s="773"/>
      <c r="N186" s="773"/>
      <c r="O186" s="773"/>
      <c r="P186" s="773"/>
    </row>
    <row r="187" spans="1:16" s="527" customFormat="1" ht="13.5" x14ac:dyDescent="0.25">
      <c r="A187" s="775"/>
      <c r="B187" s="801"/>
      <c r="C187" s="802"/>
      <c r="D187" s="1893"/>
      <c r="E187" s="493" t="s">
        <v>2326</v>
      </c>
      <c r="F187" s="782"/>
      <c r="G187" s="797"/>
      <c r="H187" s="797"/>
      <c r="I187" s="773"/>
      <c r="J187" s="784"/>
      <c r="K187" s="784"/>
      <c r="L187" s="782"/>
      <c r="M187" s="773"/>
      <c r="N187" s="773"/>
      <c r="O187" s="773"/>
      <c r="P187" s="773"/>
    </row>
    <row r="188" spans="1:16" s="527" customFormat="1" ht="13.5" x14ac:dyDescent="0.25">
      <c r="A188" s="775"/>
      <c r="B188" s="1987" t="s">
        <v>2329</v>
      </c>
      <c r="C188" s="802"/>
      <c r="D188" s="1893"/>
      <c r="E188" s="493" t="s">
        <v>2385</v>
      </c>
      <c r="F188" s="782"/>
      <c r="G188" s="797"/>
      <c r="H188" s="797"/>
      <c r="I188" s="773"/>
      <c r="J188" s="784"/>
      <c r="K188" s="784"/>
      <c r="L188" s="782"/>
      <c r="M188" s="773"/>
      <c r="N188" s="773"/>
      <c r="O188" s="773"/>
      <c r="P188" s="773"/>
    </row>
    <row r="189" spans="1:16" s="527" customFormat="1" ht="13.5" x14ac:dyDescent="0.25">
      <c r="A189" s="775"/>
      <c r="B189" s="798" t="s">
        <v>2386</v>
      </c>
      <c r="C189" s="802"/>
      <c r="D189" s="1893"/>
      <c r="E189" s="493" t="s">
        <v>2387</v>
      </c>
      <c r="F189" s="782"/>
      <c r="G189" s="797"/>
      <c r="H189" s="797"/>
      <c r="I189" s="773"/>
      <c r="J189" s="784"/>
      <c r="K189" s="784"/>
      <c r="L189" s="782"/>
      <c r="M189" s="773"/>
      <c r="N189" s="773"/>
      <c r="O189" s="773"/>
      <c r="P189" s="773"/>
    </row>
    <row r="190" spans="1:16" s="527" customFormat="1" ht="13.5" x14ac:dyDescent="0.25">
      <c r="A190" s="775"/>
      <c r="B190" s="801" t="s">
        <v>2388</v>
      </c>
      <c r="C190" s="802"/>
      <c r="D190" s="1893"/>
      <c r="E190" s="493" t="s">
        <v>2332</v>
      </c>
      <c r="F190" s="782"/>
      <c r="G190" s="797"/>
      <c r="H190" s="797"/>
      <c r="I190" s="773"/>
      <c r="J190" s="784"/>
      <c r="K190" s="784"/>
      <c r="L190" s="782"/>
      <c r="M190" s="773"/>
      <c r="N190" s="773"/>
      <c r="O190" s="773"/>
      <c r="P190" s="773"/>
    </row>
    <row r="191" spans="1:16" s="527" customFormat="1" ht="13.5" x14ac:dyDescent="0.25">
      <c r="A191" s="775"/>
      <c r="B191" s="798" t="s">
        <v>2389</v>
      </c>
      <c r="C191" s="790"/>
      <c r="D191" s="801"/>
      <c r="E191" s="493" t="s">
        <v>2334</v>
      </c>
      <c r="F191" s="782"/>
      <c r="G191" s="797"/>
      <c r="H191" s="797"/>
      <c r="I191" s="773"/>
      <c r="J191" s="784"/>
      <c r="K191" s="784"/>
      <c r="L191" s="782"/>
      <c r="M191" s="773"/>
      <c r="N191" s="773"/>
      <c r="O191" s="773"/>
      <c r="P191" s="773"/>
    </row>
    <row r="192" spans="1:16" s="527" customFormat="1" ht="13.5" x14ac:dyDescent="0.25">
      <c r="A192" s="775"/>
      <c r="B192" s="801" t="s">
        <v>2390</v>
      </c>
      <c r="C192" s="790"/>
      <c r="D192" s="1893"/>
      <c r="E192" s="493" t="s">
        <v>2336</v>
      </c>
      <c r="F192" s="782"/>
      <c r="G192" s="797"/>
      <c r="H192" s="797"/>
      <c r="I192" s="773"/>
      <c r="J192" s="784"/>
      <c r="K192" s="784"/>
      <c r="L192" s="782"/>
      <c r="M192" s="773"/>
      <c r="N192" s="773"/>
      <c r="O192" s="773"/>
      <c r="P192" s="773"/>
    </row>
    <row r="193" spans="1:16" s="527" customFormat="1" ht="13.5" x14ac:dyDescent="0.25">
      <c r="A193" s="775"/>
      <c r="B193" s="801" t="s">
        <v>2391</v>
      </c>
      <c r="C193" s="790"/>
      <c r="D193" s="1893"/>
      <c r="E193" s="493" t="s">
        <v>2338</v>
      </c>
      <c r="F193" s="782"/>
      <c r="G193" s="797"/>
      <c r="H193" s="797"/>
      <c r="I193" s="773"/>
      <c r="J193" s="784"/>
      <c r="K193" s="784"/>
      <c r="L193" s="782"/>
      <c r="M193" s="773"/>
      <c r="N193" s="773"/>
      <c r="O193" s="773"/>
      <c r="P193" s="773"/>
    </row>
    <row r="194" spans="1:16" s="527" customFormat="1" ht="13.5" x14ac:dyDescent="0.25">
      <c r="A194" s="775"/>
      <c r="B194" s="801" t="s">
        <v>2392</v>
      </c>
      <c r="C194" s="802"/>
      <c r="D194" s="1893"/>
      <c r="E194" s="493"/>
      <c r="F194" s="782"/>
      <c r="G194" s="797"/>
      <c r="H194" s="797"/>
      <c r="I194" s="773"/>
      <c r="J194" s="784"/>
      <c r="K194" s="784"/>
      <c r="L194" s="782"/>
      <c r="M194" s="773"/>
      <c r="N194" s="773"/>
      <c r="O194" s="773"/>
      <c r="P194" s="773"/>
    </row>
    <row r="195" spans="1:16" s="527" customFormat="1" ht="13.5" x14ac:dyDescent="0.25">
      <c r="A195" s="775"/>
      <c r="B195" s="801" t="s">
        <v>2393</v>
      </c>
      <c r="C195" s="802"/>
      <c r="D195" s="1893"/>
      <c r="E195" s="493"/>
      <c r="F195" s="782"/>
      <c r="G195" s="797"/>
      <c r="H195" s="797"/>
      <c r="I195" s="773"/>
      <c r="J195" s="784"/>
      <c r="K195" s="784"/>
      <c r="L195" s="782"/>
      <c r="M195" s="773"/>
      <c r="N195" s="773"/>
      <c r="O195" s="773"/>
      <c r="P195" s="773"/>
    </row>
    <row r="196" spans="1:16" s="527" customFormat="1" ht="13.5" x14ac:dyDescent="0.25">
      <c r="A196" s="775"/>
      <c r="B196" s="801" t="s">
        <v>2394</v>
      </c>
      <c r="C196" s="802"/>
      <c r="D196" s="1893"/>
      <c r="E196" s="493"/>
      <c r="F196" s="782"/>
      <c r="G196" s="797"/>
      <c r="H196" s="797"/>
      <c r="I196" s="773"/>
      <c r="J196" s="784"/>
      <c r="K196" s="784"/>
      <c r="L196" s="782"/>
      <c r="M196" s="773"/>
      <c r="N196" s="773"/>
      <c r="O196" s="773"/>
      <c r="P196" s="773"/>
    </row>
    <row r="197" spans="1:16" s="527" customFormat="1" ht="13.5" x14ac:dyDescent="0.25">
      <c r="A197" s="775"/>
      <c r="B197" s="798" t="s">
        <v>2395</v>
      </c>
      <c r="C197" s="802"/>
      <c r="D197" s="1893"/>
      <c r="E197" s="493"/>
      <c r="F197" s="782"/>
      <c r="G197" s="797"/>
      <c r="H197" s="797"/>
      <c r="I197" s="773"/>
      <c r="J197" s="784"/>
      <c r="K197" s="784"/>
      <c r="L197" s="782"/>
      <c r="M197" s="773"/>
      <c r="N197" s="773"/>
      <c r="O197" s="773"/>
      <c r="P197" s="773"/>
    </row>
    <row r="198" spans="1:16" s="527" customFormat="1" ht="13.5" x14ac:dyDescent="0.25">
      <c r="A198" s="775"/>
      <c r="B198" s="798" t="s">
        <v>2396</v>
      </c>
      <c r="C198" s="802"/>
      <c r="D198" s="1893"/>
      <c r="E198" s="493"/>
      <c r="F198" s="782"/>
      <c r="G198" s="797"/>
      <c r="H198" s="797"/>
      <c r="I198" s="773"/>
      <c r="J198" s="784"/>
      <c r="K198" s="784"/>
      <c r="L198" s="782"/>
      <c r="M198" s="773"/>
      <c r="N198" s="773"/>
      <c r="O198" s="773"/>
      <c r="P198" s="773"/>
    </row>
    <row r="199" spans="1:16" s="527" customFormat="1" ht="13.5" x14ac:dyDescent="0.25">
      <c r="A199" s="775"/>
      <c r="B199" s="801" t="s">
        <v>2397</v>
      </c>
      <c r="C199" s="802"/>
      <c r="D199" s="801"/>
      <c r="E199" s="493"/>
      <c r="F199" s="782"/>
      <c r="G199" s="797"/>
      <c r="H199" s="797"/>
      <c r="I199" s="773"/>
      <c r="J199" s="784"/>
      <c r="K199" s="784"/>
      <c r="L199" s="782"/>
      <c r="M199" s="773"/>
      <c r="N199" s="773"/>
      <c r="O199" s="773"/>
      <c r="P199" s="773"/>
    </row>
    <row r="200" spans="1:16" s="527" customFormat="1" ht="13.5" x14ac:dyDescent="0.25">
      <c r="A200" s="775"/>
      <c r="B200" s="801" t="s">
        <v>2398</v>
      </c>
      <c r="C200" s="802"/>
      <c r="D200" s="801"/>
      <c r="E200" s="493"/>
      <c r="F200" s="782"/>
      <c r="G200" s="797"/>
      <c r="H200" s="797"/>
      <c r="I200" s="773"/>
      <c r="J200" s="784"/>
      <c r="K200" s="784"/>
      <c r="L200" s="782"/>
      <c r="M200" s="773"/>
      <c r="N200" s="773"/>
      <c r="O200" s="773"/>
      <c r="P200" s="773"/>
    </row>
    <row r="201" spans="1:16" s="527" customFormat="1" ht="13.5" x14ac:dyDescent="0.25">
      <c r="A201" s="775"/>
      <c r="B201" s="801" t="s">
        <v>2399</v>
      </c>
      <c r="C201" s="802"/>
      <c r="D201" s="801"/>
      <c r="E201" s="493"/>
      <c r="F201" s="782"/>
      <c r="G201" s="797"/>
      <c r="H201" s="797"/>
      <c r="I201" s="773"/>
      <c r="J201" s="784"/>
      <c r="K201" s="784"/>
      <c r="L201" s="782"/>
      <c r="M201" s="773"/>
      <c r="N201" s="773"/>
      <c r="O201" s="773"/>
      <c r="P201" s="773"/>
    </row>
    <row r="202" spans="1:16" s="527" customFormat="1" ht="13.5" x14ac:dyDescent="0.25">
      <c r="A202" s="775"/>
      <c r="B202" s="801" t="s">
        <v>2400</v>
      </c>
      <c r="C202" s="802"/>
      <c r="D202" s="801"/>
      <c r="E202" s="493"/>
      <c r="F202" s="782"/>
      <c r="G202" s="797"/>
      <c r="H202" s="797"/>
      <c r="I202" s="773"/>
      <c r="J202" s="784"/>
      <c r="K202" s="784"/>
      <c r="L202" s="782"/>
      <c r="M202" s="773"/>
      <c r="N202" s="773"/>
      <c r="O202" s="773"/>
      <c r="P202" s="773"/>
    </row>
    <row r="203" spans="1:16" s="527" customFormat="1" ht="13.5" x14ac:dyDescent="0.25">
      <c r="A203" s="775"/>
      <c r="B203" s="801" t="s">
        <v>2401</v>
      </c>
      <c r="C203" s="802"/>
      <c r="D203" s="801"/>
      <c r="E203" s="493"/>
      <c r="F203" s="782"/>
      <c r="G203" s="797"/>
      <c r="H203" s="797"/>
      <c r="I203" s="773"/>
      <c r="J203" s="784"/>
      <c r="K203" s="784"/>
      <c r="L203" s="782"/>
      <c r="M203" s="773"/>
      <c r="N203" s="773"/>
      <c r="O203" s="773"/>
      <c r="P203" s="773"/>
    </row>
    <row r="204" spans="1:16" s="527" customFormat="1" ht="13.5" x14ac:dyDescent="0.25">
      <c r="A204" s="775"/>
      <c r="B204" s="1988" t="s">
        <v>2402</v>
      </c>
      <c r="C204" s="802"/>
      <c r="D204" s="801"/>
      <c r="E204" s="493"/>
      <c r="F204" s="782"/>
      <c r="G204" s="797"/>
      <c r="H204" s="797"/>
      <c r="I204" s="773"/>
      <c r="J204" s="784"/>
      <c r="K204" s="784"/>
      <c r="L204" s="782"/>
      <c r="M204" s="773"/>
      <c r="N204" s="773"/>
      <c r="O204" s="773"/>
      <c r="P204" s="773"/>
    </row>
    <row r="205" spans="1:16" s="527" customFormat="1" ht="13.5" x14ac:dyDescent="0.25">
      <c r="A205" s="775"/>
      <c r="B205" s="801" t="s">
        <v>2403</v>
      </c>
      <c r="C205" s="802"/>
      <c r="D205" s="801"/>
      <c r="E205" s="493"/>
      <c r="F205" s="782"/>
      <c r="G205" s="797"/>
      <c r="H205" s="797"/>
      <c r="I205" s="773"/>
      <c r="J205" s="784"/>
      <c r="K205" s="784"/>
      <c r="L205" s="782"/>
      <c r="M205" s="773"/>
      <c r="N205" s="773"/>
      <c r="O205" s="773"/>
      <c r="P205" s="773"/>
    </row>
    <row r="206" spans="1:16" s="527" customFormat="1" ht="13.5" x14ac:dyDescent="0.25">
      <c r="A206" s="775"/>
      <c r="B206" s="801" t="s">
        <v>2404</v>
      </c>
      <c r="C206" s="802"/>
      <c r="D206" s="801"/>
      <c r="E206" s="493"/>
      <c r="F206" s="782"/>
      <c r="G206" s="797"/>
      <c r="H206" s="797"/>
      <c r="I206" s="773"/>
      <c r="J206" s="784"/>
      <c r="K206" s="784"/>
      <c r="L206" s="782"/>
      <c r="M206" s="773"/>
      <c r="N206" s="773"/>
      <c r="O206" s="773"/>
      <c r="P206" s="773"/>
    </row>
    <row r="207" spans="1:16" s="527" customFormat="1" ht="13.5" x14ac:dyDescent="0.25">
      <c r="A207" s="775"/>
      <c r="B207" s="801" t="s">
        <v>2405</v>
      </c>
      <c r="C207" s="802"/>
      <c r="D207" s="801"/>
      <c r="E207" s="493"/>
      <c r="F207" s="782"/>
      <c r="G207" s="797"/>
      <c r="H207" s="797"/>
      <c r="I207" s="773"/>
      <c r="J207" s="784"/>
      <c r="K207" s="784"/>
      <c r="L207" s="782"/>
      <c r="M207" s="773"/>
      <c r="N207" s="773"/>
      <c r="O207" s="773"/>
      <c r="P207" s="773"/>
    </row>
    <row r="208" spans="1:16" s="527" customFormat="1" ht="13.5" x14ac:dyDescent="0.25">
      <c r="A208" s="775"/>
      <c r="B208" s="801" t="s">
        <v>2406</v>
      </c>
      <c r="C208" s="802"/>
      <c r="D208" s="801"/>
      <c r="E208" s="493"/>
      <c r="F208" s="782"/>
      <c r="G208" s="797"/>
      <c r="H208" s="797"/>
      <c r="I208" s="773"/>
      <c r="J208" s="784"/>
      <c r="K208" s="784"/>
      <c r="L208" s="782"/>
      <c r="M208" s="773"/>
      <c r="N208" s="773"/>
      <c r="O208" s="773"/>
      <c r="P208" s="773"/>
    </row>
    <row r="209" spans="1:17" s="527" customFormat="1" ht="13.5" x14ac:dyDescent="0.25">
      <c r="A209" s="814"/>
      <c r="B209" s="801" t="s">
        <v>2407</v>
      </c>
      <c r="C209" s="802"/>
      <c r="D209" s="1893"/>
      <c r="E209" s="493"/>
      <c r="F209" s="770"/>
      <c r="G209" s="1962"/>
      <c r="H209" s="1962"/>
      <c r="I209" s="909"/>
      <c r="J209" s="899"/>
      <c r="K209" s="899"/>
      <c r="L209" s="770"/>
      <c r="M209" s="909"/>
      <c r="N209" s="909"/>
      <c r="O209" s="909"/>
      <c r="P209" s="773"/>
      <c r="Q209" s="627"/>
    </row>
    <row r="210" spans="1:17" s="527" customFormat="1" ht="13.5" x14ac:dyDescent="0.25">
      <c r="A210" s="775"/>
      <c r="B210" s="801" t="s">
        <v>2408</v>
      </c>
      <c r="C210" s="827"/>
      <c r="D210" s="388"/>
      <c r="E210" s="493"/>
      <c r="F210" s="787"/>
      <c r="G210" s="780"/>
      <c r="H210" s="781"/>
      <c r="I210" s="773"/>
      <c r="J210" s="784"/>
      <c r="K210" s="784"/>
      <c r="L210" s="782"/>
      <c r="M210" s="788"/>
      <c r="N210" s="773"/>
      <c r="O210" s="211"/>
      <c r="P210" s="211"/>
    </row>
    <row r="211" spans="1:17" s="527" customFormat="1" ht="13.5" x14ac:dyDescent="0.25">
      <c r="A211" s="775"/>
      <c r="B211" s="801" t="s">
        <v>2409</v>
      </c>
      <c r="C211" s="777"/>
      <c r="D211" s="1893"/>
      <c r="E211" s="493"/>
      <c r="F211" s="23"/>
      <c r="G211" s="197"/>
      <c r="H211" s="197"/>
      <c r="I211" s="773"/>
      <c r="J211" s="784"/>
      <c r="K211" s="784"/>
      <c r="L211" s="782"/>
      <c r="M211" s="811"/>
      <c r="N211" s="773"/>
      <c r="O211" s="197"/>
      <c r="P211" s="197"/>
    </row>
    <row r="212" spans="1:17" s="527" customFormat="1" ht="13.5" x14ac:dyDescent="0.25">
      <c r="A212" s="775"/>
      <c r="B212" s="1988" t="s">
        <v>2410</v>
      </c>
      <c r="C212" s="777"/>
      <c r="D212" s="801"/>
      <c r="E212" s="493"/>
      <c r="F212" s="787"/>
      <c r="G212" s="780"/>
      <c r="H212" s="781"/>
      <c r="I212" s="773"/>
      <c r="J212" s="784"/>
      <c r="K212" s="784"/>
      <c r="L212" s="782"/>
      <c r="M212" s="773"/>
      <c r="N212" s="773"/>
      <c r="O212" s="200"/>
      <c r="P212" s="200"/>
    </row>
    <row r="213" spans="1:17" s="527" customFormat="1" ht="13.5" x14ac:dyDescent="0.25">
      <c r="A213" s="775"/>
      <c r="B213" s="776" t="s">
        <v>2411</v>
      </c>
      <c r="C213" s="786"/>
      <c r="D213" s="388"/>
      <c r="E213" s="493"/>
      <c r="F213" s="792"/>
      <c r="G213" s="780"/>
      <c r="H213" s="781"/>
      <c r="I213" s="773"/>
      <c r="J213" s="784"/>
      <c r="K213" s="784"/>
      <c r="L213" s="782"/>
      <c r="M213" s="773"/>
      <c r="N213" s="773"/>
      <c r="O213" s="211"/>
      <c r="P213" s="211"/>
    </row>
    <row r="214" spans="1:17" s="527" customFormat="1" ht="13.5" x14ac:dyDescent="0.25">
      <c r="A214" s="775"/>
      <c r="B214" s="776" t="s">
        <v>2412</v>
      </c>
      <c r="C214" s="790"/>
      <c r="D214" s="1893"/>
      <c r="E214" s="493"/>
      <c r="F214" s="787"/>
      <c r="G214" s="780"/>
      <c r="H214" s="781"/>
      <c r="I214" s="773"/>
      <c r="J214" s="784"/>
      <c r="K214" s="784"/>
      <c r="L214" s="782"/>
      <c r="M214" s="773"/>
      <c r="N214" s="773"/>
      <c r="O214" s="211"/>
      <c r="P214" s="211"/>
    </row>
    <row r="215" spans="1:17" s="527" customFormat="1" ht="13.5" x14ac:dyDescent="0.25">
      <c r="A215" s="775"/>
      <c r="B215" s="776" t="s">
        <v>2413</v>
      </c>
      <c r="C215" s="592"/>
      <c r="D215" s="1893"/>
      <c r="E215" s="493"/>
      <c r="F215" s="787"/>
      <c r="G215" s="780"/>
      <c r="H215" s="781"/>
      <c r="I215" s="773"/>
      <c r="J215" s="784"/>
      <c r="K215" s="784"/>
      <c r="L215" s="770"/>
      <c r="M215" s="773"/>
      <c r="N215" s="909"/>
      <c r="O215" s="284"/>
      <c r="P215" s="197"/>
    </row>
    <row r="216" spans="1:17" s="527" customFormat="1" ht="13.5" x14ac:dyDescent="0.25">
      <c r="A216" s="775"/>
      <c r="B216" s="776" t="s">
        <v>2414</v>
      </c>
      <c r="C216" s="592"/>
      <c r="D216" s="1893"/>
      <c r="E216" s="493"/>
      <c r="F216" s="787"/>
      <c r="G216" s="780"/>
      <c r="H216" s="781"/>
      <c r="I216" s="773"/>
      <c r="J216" s="784"/>
      <c r="K216" s="784"/>
      <c r="L216" s="770"/>
      <c r="M216" s="773"/>
      <c r="N216" s="909"/>
      <c r="O216" s="200"/>
      <c r="P216" s="200"/>
    </row>
    <row r="217" spans="1:17" s="527" customFormat="1" ht="13.5" x14ac:dyDescent="0.25">
      <c r="A217" s="803"/>
      <c r="B217" s="1933" t="s">
        <v>2415</v>
      </c>
      <c r="C217" s="1584"/>
      <c r="D217" s="1894"/>
      <c r="E217" s="495"/>
      <c r="F217" s="830"/>
      <c r="G217" s="817"/>
      <c r="H217" s="818"/>
      <c r="I217" s="808"/>
      <c r="J217" s="809"/>
      <c r="K217" s="809"/>
      <c r="L217" s="1991"/>
      <c r="M217" s="808"/>
      <c r="N217" s="1563"/>
      <c r="O217" s="1992"/>
      <c r="P217" s="454"/>
    </row>
    <row r="218" spans="1:17" s="527" customFormat="1" ht="13.5" x14ac:dyDescent="0.25">
      <c r="A218" s="775"/>
      <c r="B218" s="776" t="s">
        <v>2416</v>
      </c>
      <c r="C218" s="790"/>
      <c r="D218" s="1893"/>
      <c r="E218" s="490"/>
      <c r="F218" s="787"/>
      <c r="G218" s="780"/>
      <c r="H218" s="781"/>
      <c r="I218" s="773"/>
      <c r="J218" s="784"/>
      <c r="K218" s="784"/>
      <c r="L218" s="770"/>
      <c r="M218" s="773"/>
      <c r="N218" s="909"/>
      <c r="O218" s="284"/>
      <c r="P218" s="197"/>
      <c r="Q218" s="592"/>
    </row>
    <row r="219" spans="1:17" s="527" customFormat="1" ht="13.5" x14ac:dyDescent="0.25">
      <c r="A219" s="814"/>
      <c r="B219" s="776" t="s">
        <v>2417</v>
      </c>
      <c r="C219" s="791"/>
      <c r="D219" s="1893"/>
      <c r="E219" s="493"/>
      <c r="F219" s="787"/>
      <c r="G219" s="780"/>
      <c r="H219" s="781"/>
      <c r="I219" s="773"/>
      <c r="J219" s="784"/>
      <c r="K219" s="784"/>
      <c r="L219" s="782"/>
      <c r="M219" s="773"/>
      <c r="N219" s="773"/>
      <c r="O219" s="200"/>
      <c r="P219" s="200"/>
    </row>
    <row r="220" spans="1:17" s="527" customFormat="1" ht="13.5" x14ac:dyDescent="0.25">
      <c r="A220" s="775"/>
      <c r="B220" s="1987" t="s">
        <v>2339</v>
      </c>
      <c r="C220" s="1873"/>
      <c r="D220" s="1893"/>
      <c r="E220" s="493"/>
      <c r="F220" s="795"/>
      <c r="G220" s="780"/>
      <c r="H220" s="781"/>
      <c r="I220" s="773"/>
      <c r="J220" s="784"/>
      <c r="K220" s="784"/>
      <c r="L220" s="782"/>
      <c r="M220" s="773"/>
      <c r="N220" s="773"/>
      <c r="O220" s="773"/>
      <c r="P220" s="783"/>
    </row>
    <row r="221" spans="1:17" s="527" customFormat="1" ht="13.5" x14ac:dyDescent="0.25">
      <c r="A221" s="775"/>
      <c r="B221" s="776" t="s">
        <v>2418</v>
      </c>
      <c r="C221" s="1873"/>
      <c r="D221" s="1893"/>
      <c r="E221" s="493"/>
      <c r="F221" s="1874"/>
      <c r="G221" s="780"/>
      <c r="H221" s="781"/>
      <c r="I221" s="773"/>
      <c r="J221" s="784"/>
      <c r="K221" s="784"/>
      <c r="L221" s="782"/>
      <c r="M221" s="773"/>
      <c r="N221" s="773"/>
      <c r="O221" s="773"/>
      <c r="P221" s="783"/>
    </row>
    <row r="222" spans="1:17" s="527" customFormat="1" ht="13.5" x14ac:dyDescent="0.25">
      <c r="A222" s="775"/>
      <c r="B222" s="776" t="s">
        <v>2419</v>
      </c>
      <c r="C222" s="1873"/>
      <c r="D222" s="1893"/>
      <c r="E222" s="493"/>
      <c r="F222" s="1874"/>
      <c r="G222" s="780"/>
      <c r="H222" s="781"/>
      <c r="I222" s="773"/>
      <c r="J222" s="784"/>
      <c r="K222" s="784"/>
      <c r="L222" s="782"/>
      <c r="M222" s="773"/>
      <c r="N222" s="773"/>
      <c r="O222" s="773"/>
      <c r="P222" s="783"/>
    </row>
    <row r="223" spans="1:17" s="527" customFormat="1" ht="13.5" x14ac:dyDescent="0.25">
      <c r="A223" s="775"/>
      <c r="B223" s="776" t="s">
        <v>2420</v>
      </c>
      <c r="C223" s="1873"/>
      <c r="D223" s="1893"/>
      <c r="E223" s="493"/>
      <c r="F223" s="1874"/>
      <c r="G223" s="780"/>
      <c r="H223" s="781"/>
      <c r="I223" s="773"/>
      <c r="J223" s="784"/>
      <c r="K223" s="784"/>
      <c r="L223" s="782"/>
      <c r="M223" s="773"/>
      <c r="N223" s="773"/>
      <c r="O223" s="773"/>
      <c r="P223" s="783"/>
    </row>
    <row r="224" spans="1:17" s="527" customFormat="1" ht="13.5" x14ac:dyDescent="0.25">
      <c r="A224" s="803"/>
      <c r="B224" s="434"/>
      <c r="C224" s="1932"/>
      <c r="D224" s="1894"/>
      <c r="E224" s="495"/>
      <c r="F224" s="830"/>
      <c r="G224" s="817"/>
      <c r="H224" s="818"/>
      <c r="I224" s="808"/>
      <c r="J224" s="809"/>
      <c r="K224" s="809"/>
      <c r="L224" s="806"/>
      <c r="M224" s="808"/>
      <c r="N224" s="808"/>
      <c r="O224" s="808"/>
      <c r="P224" s="808"/>
    </row>
    <row r="225" spans="1:16" s="527" customFormat="1" ht="13.5" x14ac:dyDescent="0.25">
      <c r="A225" s="2278" t="s">
        <v>1226</v>
      </c>
      <c r="B225" s="764" t="s">
        <v>2277</v>
      </c>
      <c r="C225" s="1984"/>
      <c r="D225" s="1985" t="s">
        <v>1006</v>
      </c>
      <c r="E225" s="571" t="s">
        <v>2278</v>
      </c>
      <c r="F225" s="848" t="s">
        <v>2251</v>
      </c>
      <c r="G225" s="765"/>
      <c r="H225" s="765"/>
      <c r="I225" s="766" t="s">
        <v>30</v>
      </c>
      <c r="J225" s="767" t="s">
        <v>29</v>
      </c>
      <c r="K225" s="766" t="s">
        <v>30</v>
      </c>
      <c r="L225" s="767">
        <v>15</v>
      </c>
      <c r="M225" s="187" t="s">
        <v>53</v>
      </c>
      <c r="N225" s="659" t="s">
        <v>32</v>
      </c>
      <c r="O225" s="187" t="s">
        <v>32</v>
      </c>
      <c r="P225" s="187" t="s">
        <v>316</v>
      </c>
    </row>
    <row r="226" spans="1:16" s="527" customFormat="1" ht="13.5" x14ac:dyDescent="0.25">
      <c r="A226" s="768"/>
      <c r="B226" s="578" t="s">
        <v>2376</v>
      </c>
      <c r="C226" s="769"/>
      <c r="D226" s="801" t="s">
        <v>27</v>
      </c>
      <c r="E226" s="493" t="s">
        <v>2280</v>
      </c>
      <c r="F226" s="615" t="s">
        <v>1228</v>
      </c>
      <c r="G226" s="771"/>
      <c r="H226" s="772"/>
      <c r="I226" s="773"/>
      <c r="J226" s="773"/>
      <c r="K226" s="773"/>
      <c r="L226" s="773"/>
      <c r="M226" s="199" t="s">
        <v>59</v>
      </c>
      <c r="N226" s="248" t="s">
        <v>2232</v>
      </c>
      <c r="O226" s="248" t="s">
        <v>2232</v>
      </c>
      <c r="P226" s="774" t="s">
        <v>2234</v>
      </c>
    </row>
    <row r="227" spans="1:16" s="527" customFormat="1" ht="13.5" x14ac:dyDescent="0.25">
      <c r="A227" s="775"/>
      <c r="B227" s="578" t="s">
        <v>2421</v>
      </c>
      <c r="C227" s="777"/>
      <c r="D227" s="801"/>
      <c r="E227" s="493" t="s">
        <v>2282</v>
      </c>
      <c r="F227" s="779"/>
      <c r="G227" s="780"/>
      <c r="H227" s="781"/>
      <c r="I227" s="773"/>
      <c r="J227" s="773"/>
      <c r="K227" s="773"/>
      <c r="L227" s="782"/>
      <c r="M227" s="205" t="s">
        <v>2221</v>
      </c>
      <c r="N227" s="196" t="s">
        <v>2233</v>
      </c>
      <c r="O227" s="196" t="s">
        <v>2233</v>
      </c>
      <c r="P227" s="783" t="s">
        <v>2235</v>
      </c>
    </row>
    <row r="228" spans="1:16" s="527" customFormat="1" ht="13.5" x14ac:dyDescent="0.25">
      <c r="A228" s="775"/>
      <c r="B228" s="578" t="s">
        <v>2422</v>
      </c>
      <c r="C228" s="777"/>
      <c r="D228" s="1893"/>
      <c r="E228" s="493" t="s">
        <v>2284</v>
      </c>
      <c r="F228" s="779"/>
      <c r="G228" s="780"/>
      <c r="H228" s="781"/>
      <c r="I228" s="773"/>
      <c r="J228" s="784"/>
      <c r="K228" s="784"/>
      <c r="L228" s="782"/>
      <c r="M228" s="785" t="s">
        <v>2222</v>
      </c>
      <c r="N228" s="783"/>
      <c r="O228" s="783"/>
      <c r="P228" s="783"/>
    </row>
    <row r="229" spans="1:16" s="527" customFormat="1" ht="13.5" x14ac:dyDescent="0.25">
      <c r="A229" s="775"/>
      <c r="B229" s="578" t="s">
        <v>2423</v>
      </c>
      <c r="C229" s="786"/>
      <c r="D229" s="1893"/>
      <c r="E229" s="493" t="s">
        <v>2286</v>
      </c>
      <c r="F229" s="787"/>
      <c r="G229" s="780"/>
      <c r="H229" s="781"/>
      <c r="I229" s="773"/>
      <c r="J229" s="784"/>
      <c r="K229" s="784"/>
      <c r="L229" s="782"/>
      <c r="M229" s="788"/>
      <c r="N229" s="773"/>
      <c r="O229" s="211" t="s">
        <v>240</v>
      </c>
      <c r="P229" s="211" t="s">
        <v>240</v>
      </c>
    </row>
    <row r="230" spans="1:16" s="527" customFormat="1" ht="13.5" x14ac:dyDescent="0.25">
      <c r="A230" s="775"/>
      <c r="B230" s="578" t="s">
        <v>2424</v>
      </c>
      <c r="C230" s="777"/>
      <c r="D230" s="388"/>
      <c r="E230" s="493" t="s">
        <v>2287</v>
      </c>
      <c r="F230" s="787"/>
      <c r="G230" s="780"/>
      <c r="H230" s="781"/>
      <c r="I230" s="773"/>
      <c r="J230" s="784"/>
      <c r="K230" s="784"/>
      <c r="L230" s="782"/>
      <c r="M230" s="773"/>
      <c r="N230" s="773"/>
      <c r="O230" s="200" t="s">
        <v>42</v>
      </c>
      <c r="P230" s="200" t="s">
        <v>42</v>
      </c>
    </row>
    <row r="231" spans="1:16" s="527" customFormat="1" ht="13.5" x14ac:dyDescent="0.25">
      <c r="A231" s="775"/>
      <c r="B231" s="776"/>
      <c r="C231" s="786"/>
      <c r="D231" s="1893"/>
      <c r="E231" s="493" t="s">
        <v>2288</v>
      </c>
      <c r="F231" s="792"/>
      <c r="G231" s="780"/>
      <c r="H231" s="781"/>
      <c r="I231" s="773"/>
      <c r="J231" s="784"/>
      <c r="K231" s="784"/>
      <c r="L231" s="782"/>
      <c r="M231" s="773"/>
      <c r="N231" s="773"/>
      <c r="O231" s="211"/>
      <c r="P231" s="211"/>
    </row>
    <row r="232" spans="1:16" s="527" customFormat="1" ht="13.5" x14ac:dyDescent="0.25">
      <c r="A232" s="775"/>
      <c r="B232" s="789" t="s">
        <v>37</v>
      </c>
      <c r="C232" s="793"/>
      <c r="D232" s="801" t="s">
        <v>33</v>
      </c>
      <c r="E232" s="493" t="s">
        <v>2290</v>
      </c>
      <c r="F232" s="787"/>
      <c r="G232" s="780"/>
      <c r="H232" s="781"/>
      <c r="I232" s="773"/>
      <c r="J232" s="784"/>
      <c r="K232" s="784"/>
      <c r="L232" s="782"/>
      <c r="M232" s="773"/>
      <c r="N232" s="773"/>
      <c r="O232" s="211" t="s">
        <v>319</v>
      </c>
      <c r="P232" s="211" t="s">
        <v>319</v>
      </c>
    </row>
    <row r="233" spans="1:16" s="527" customFormat="1" ht="13.5" x14ac:dyDescent="0.25">
      <c r="A233" s="775"/>
      <c r="B233" s="776" t="s">
        <v>2289</v>
      </c>
      <c r="C233" s="793"/>
      <c r="D233" s="388"/>
      <c r="E233" s="493" t="s">
        <v>2292</v>
      </c>
      <c r="F233" s="787"/>
      <c r="G233" s="780"/>
      <c r="H233" s="781"/>
      <c r="I233" s="773"/>
      <c r="J233" s="784"/>
      <c r="K233" s="784"/>
      <c r="L233" s="782"/>
      <c r="M233" s="773"/>
      <c r="N233" s="773"/>
      <c r="O233" s="197" t="s">
        <v>321</v>
      </c>
      <c r="P233" s="197" t="s">
        <v>321</v>
      </c>
    </row>
    <row r="234" spans="1:16" s="527" customFormat="1" ht="13.5" x14ac:dyDescent="0.25">
      <c r="A234" s="775"/>
      <c r="B234" s="776" t="s">
        <v>2291</v>
      </c>
      <c r="C234" s="794"/>
      <c r="D234" s="388" t="s">
        <v>36</v>
      </c>
      <c r="E234" s="493" t="s">
        <v>2294</v>
      </c>
      <c r="F234" s="787"/>
      <c r="G234" s="1986">
        <f>(H234/3850)</f>
        <v>0.10272727272727272</v>
      </c>
      <c r="H234" s="781">
        <v>395.5</v>
      </c>
      <c r="I234" s="773"/>
      <c r="J234" s="784"/>
      <c r="K234" s="784"/>
      <c r="L234" s="782"/>
      <c r="M234" s="773"/>
      <c r="N234" s="773"/>
      <c r="O234" s="200" t="s">
        <v>322</v>
      </c>
      <c r="P234" s="200" t="s">
        <v>322</v>
      </c>
    </row>
    <row r="235" spans="1:16" s="527" customFormat="1" ht="13.5" x14ac:dyDescent="0.25">
      <c r="A235" s="775"/>
      <c r="B235" s="776" t="s">
        <v>2293</v>
      </c>
      <c r="C235" s="777"/>
      <c r="D235" s="1893"/>
      <c r="E235" s="493"/>
      <c r="F235" s="795"/>
      <c r="G235" s="780"/>
      <c r="H235" s="781"/>
      <c r="I235" s="773"/>
      <c r="J235" s="784"/>
      <c r="K235" s="784"/>
      <c r="L235" s="782"/>
      <c r="M235" s="773"/>
      <c r="N235" s="773"/>
      <c r="O235" s="773"/>
      <c r="P235" s="783"/>
    </row>
    <row r="236" spans="1:16" s="527" customFormat="1" ht="13.5" x14ac:dyDescent="0.25">
      <c r="A236" s="775"/>
      <c r="B236" s="258" t="s">
        <v>2378</v>
      </c>
      <c r="C236" s="1974"/>
      <c r="D236" s="1895" t="s">
        <v>1037</v>
      </c>
      <c r="E236" s="490" t="s">
        <v>2354</v>
      </c>
      <c r="F236" s="795"/>
      <c r="G236" s="780"/>
      <c r="H236" s="781"/>
      <c r="I236" s="773"/>
      <c r="J236" s="784"/>
      <c r="K236" s="784"/>
      <c r="L236" s="782"/>
      <c r="M236" s="773"/>
      <c r="N236" s="773"/>
      <c r="O236" s="773"/>
      <c r="P236" s="783"/>
    </row>
    <row r="237" spans="1:16" s="527" customFormat="1" ht="13.5" x14ac:dyDescent="0.25">
      <c r="A237" s="775"/>
      <c r="B237" s="258" t="s">
        <v>2297</v>
      </c>
      <c r="C237" s="592"/>
      <c r="D237" s="1893" t="s">
        <v>39</v>
      </c>
      <c r="E237" s="493" t="s">
        <v>2301</v>
      </c>
      <c r="F237" s="795"/>
      <c r="G237" s="780"/>
      <c r="H237" s="781"/>
      <c r="I237" s="773"/>
      <c r="J237" s="784"/>
      <c r="K237" s="784"/>
      <c r="L237" s="782"/>
      <c r="M237" s="773"/>
      <c r="N237" s="773"/>
      <c r="O237" s="773"/>
      <c r="P237" s="783"/>
    </row>
    <row r="238" spans="1:16" s="527" customFormat="1" ht="13.5" x14ac:dyDescent="0.25">
      <c r="A238" s="775"/>
      <c r="B238" s="258" t="s">
        <v>2298</v>
      </c>
      <c r="C238" s="257"/>
      <c r="D238" s="1893"/>
      <c r="E238" s="493" t="s">
        <v>2380</v>
      </c>
      <c r="F238" s="795"/>
      <c r="G238" s="780"/>
      <c r="H238" s="781"/>
      <c r="I238" s="773"/>
      <c r="J238" s="784"/>
      <c r="K238" s="784"/>
      <c r="L238" s="782"/>
      <c r="M238" s="773"/>
      <c r="N238" s="773"/>
      <c r="O238" s="773"/>
      <c r="P238" s="783"/>
    </row>
    <row r="239" spans="1:16" s="527" customFormat="1" ht="13.5" x14ac:dyDescent="0.25">
      <c r="A239" s="775"/>
      <c r="B239" s="1973" t="s">
        <v>2300</v>
      </c>
      <c r="C239" s="793"/>
      <c r="D239" s="1893"/>
      <c r="E239" s="493" t="s">
        <v>2381</v>
      </c>
      <c r="F239" s="787"/>
      <c r="G239" s="780"/>
      <c r="H239" s="781"/>
      <c r="I239" s="773"/>
      <c r="J239" s="784"/>
      <c r="K239" s="784"/>
      <c r="L239" s="782"/>
      <c r="M239" s="773"/>
      <c r="N239" s="773"/>
      <c r="O239" s="773"/>
      <c r="P239" s="773"/>
    </row>
    <row r="240" spans="1:16" s="527" customFormat="1" ht="13.5" customHeight="1" x14ac:dyDescent="0.25">
      <c r="A240" s="775"/>
      <c r="B240" s="776" t="s">
        <v>2302</v>
      </c>
      <c r="C240" s="794"/>
      <c r="D240" s="1893"/>
      <c r="E240" s="493" t="s">
        <v>2307</v>
      </c>
      <c r="F240" s="787"/>
      <c r="G240" s="780"/>
      <c r="H240" s="796"/>
      <c r="I240" s="773"/>
      <c r="J240" s="784"/>
      <c r="K240" s="784"/>
      <c r="L240" s="782"/>
      <c r="M240" s="773"/>
      <c r="N240" s="773"/>
      <c r="O240" s="773"/>
      <c r="P240" s="773"/>
    </row>
    <row r="241" spans="1:16" s="527" customFormat="1" ht="13.5" x14ac:dyDescent="0.25">
      <c r="A241" s="775"/>
      <c r="B241" s="776" t="s">
        <v>2379</v>
      </c>
      <c r="C241" s="1972"/>
      <c r="D241" s="1893"/>
      <c r="E241" s="493" t="s">
        <v>2382</v>
      </c>
      <c r="F241" s="787"/>
      <c r="G241" s="780"/>
      <c r="H241" s="781"/>
      <c r="I241" s="773"/>
      <c r="J241" s="784"/>
      <c r="K241" s="784"/>
      <c r="L241" s="782"/>
      <c r="M241" s="773"/>
      <c r="N241" s="773"/>
      <c r="O241" s="773"/>
      <c r="P241" s="773"/>
    </row>
    <row r="242" spans="1:16" s="527" customFormat="1" ht="13.5" customHeight="1" x14ac:dyDescent="0.25">
      <c r="A242" s="775"/>
      <c r="B242" s="776" t="s">
        <v>2306</v>
      </c>
      <c r="C242" s="242"/>
      <c r="D242" s="1893"/>
      <c r="E242" s="493" t="s">
        <v>2311</v>
      </c>
      <c r="F242" s="787"/>
      <c r="G242" s="780"/>
      <c r="H242" s="781"/>
      <c r="I242" s="773"/>
      <c r="J242" s="784"/>
      <c r="K242" s="784"/>
      <c r="L242" s="782"/>
      <c r="M242" s="773"/>
      <c r="N242" s="773"/>
      <c r="O242" s="773"/>
      <c r="P242" s="773"/>
    </row>
    <row r="243" spans="1:16" s="527" customFormat="1" ht="13.5" x14ac:dyDescent="0.25">
      <c r="A243" s="775"/>
      <c r="B243" s="776" t="s">
        <v>2308</v>
      </c>
      <c r="C243" s="794"/>
      <c r="D243" s="1893"/>
      <c r="E243" s="493" t="s">
        <v>2383</v>
      </c>
      <c r="F243" s="787"/>
      <c r="G243" s="780"/>
      <c r="H243" s="781"/>
      <c r="I243" s="773"/>
      <c r="J243" s="784"/>
      <c r="K243" s="784"/>
      <c r="L243" s="782"/>
      <c r="M243" s="773"/>
      <c r="N243" s="773"/>
      <c r="O243" s="773"/>
      <c r="P243" s="773"/>
    </row>
    <row r="244" spans="1:16" s="527" customFormat="1" ht="13.5" customHeight="1" x14ac:dyDescent="0.2">
      <c r="A244" s="775"/>
      <c r="B244" s="190" t="s">
        <v>2310</v>
      </c>
      <c r="C244" s="1972"/>
      <c r="D244" s="1893"/>
      <c r="E244" s="799" t="s">
        <v>2315</v>
      </c>
      <c r="F244" s="787"/>
      <c r="G244" s="797"/>
      <c r="H244" s="797"/>
      <c r="I244" s="773"/>
      <c r="J244" s="784"/>
      <c r="K244" s="784"/>
      <c r="L244" s="782"/>
      <c r="M244" s="773"/>
      <c r="N244" s="773"/>
      <c r="O244" s="773"/>
      <c r="P244" s="773"/>
    </row>
    <row r="245" spans="1:16" s="527" customFormat="1" ht="12.75" customHeight="1" x14ac:dyDescent="0.2">
      <c r="A245" s="775"/>
      <c r="B245" s="798" t="s">
        <v>2312</v>
      </c>
      <c r="C245" s="794"/>
      <c r="D245" s="1900"/>
      <c r="E245" s="799" t="s">
        <v>2317</v>
      </c>
      <c r="F245" s="800"/>
      <c r="G245" s="771"/>
      <c r="H245" s="772"/>
      <c r="I245" s="773"/>
      <c r="J245" s="784"/>
      <c r="K245" s="784"/>
      <c r="L245" s="782"/>
      <c r="M245" s="773"/>
      <c r="N245" s="773"/>
      <c r="O245" s="773"/>
      <c r="P245" s="773"/>
    </row>
    <row r="246" spans="1:16" s="527" customFormat="1" ht="12" customHeight="1" x14ac:dyDescent="0.2">
      <c r="A246" s="775"/>
      <c r="B246" s="2235" t="s">
        <v>2314</v>
      </c>
      <c r="C246" s="2236"/>
      <c r="D246" s="1893"/>
      <c r="E246" s="799" t="s">
        <v>2319</v>
      </c>
      <c r="F246" s="782"/>
      <c r="G246" s="797"/>
      <c r="H246" s="797"/>
      <c r="I246" s="773"/>
      <c r="J246" s="784"/>
      <c r="K246" s="784"/>
      <c r="L246" s="782"/>
      <c r="M246" s="773"/>
      <c r="N246" s="773"/>
      <c r="O246" s="773"/>
      <c r="P246" s="773"/>
    </row>
    <row r="247" spans="1:16" s="527" customFormat="1" ht="13.5" x14ac:dyDescent="0.2">
      <c r="A247" s="775"/>
      <c r="B247" s="798" t="s">
        <v>2316</v>
      </c>
      <c r="C247" s="802"/>
      <c r="D247" s="1893"/>
      <c r="E247" s="799"/>
      <c r="F247" s="782"/>
      <c r="G247" s="797"/>
      <c r="H247" s="797"/>
      <c r="I247" s="773"/>
      <c r="J247" s="784"/>
      <c r="K247" s="784"/>
      <c r="L247" s="782"/>
      <c r="M247" s="773"/>
      <c r="N247" s="773"/>
      <c r="O247" s="773"/>
      <c r="P247" s="773"/>
    </row>
    <row r="248" spans="1:16" s="527" customFormat="1" ht="12.75" customHeight="1" x14ac:dyDescent="0.25">
      <c r="A248" s="775"/>
      <c r="B248" s="801" t="s">
        <v>2318</v>
      </c>
      <c r="C248" s="802"/>
      <c r="D248" s="1895" t="s">
        <v>2355</v>
      </c>
      <c r="E248" s="490" t="s">
        <v>2356</v>
      </c>
      <c r="F248" s="782"/>
      <c r="G248" s="797"/>
      <c r="H248" s="797"/>
      <c r="I248" s="773"/>
      <c r="J248" s="784"/>
      <c r="K248" s="784"/>
      <c r="L248" s="782"/>
      <c r="M248" s="773"/>
      <c r="N248" s="773"/>
      <c r="O248" s="773"/>
      <c r="P248" s="773"/>
    </row>
    <row r="249" spans="1:16" s="527" customFormat="1" ht="13.5" x14ac:dyDescent="0.25">
      <c r="A249" s="775"/>
      <c r="B249" s="801" t="s">
        <v>2320</v>
      </c>
      <c r="C249" s="802"/>
      <c r="D249" s="1893" t="s">
        <v>141</v>
      </c>
      <c r="E249" s="493" t="s">
        <v>2357</v>
      </c>
      <c r="F249" s="782"/>
      <c r="G249" s="797"/>
      <c r="H249" s="797"/>
      <c r="I249" s="773"/>
      <c r="J249" s="784"/>
      <c r="K249" s="784"/>
      <c r="L249" s="782"/>
      <c r="M249" s="773"/>
      <c r="N249" s="773"/>
      <c r="O249" s="773"/>
      <c r="P249" s="773"/>
    </row>
    <row r="250" spans="1:16" s="527" customFormat="1" ht="13.5" x14ac:dyDescent="0.25">
      <c r="A250" s="775"/>
      <c r="B250" s="801" t="s">
        <v>2321</v>
      </c>
      <c r="C250" s="802"/>
      <c r="D250" s="1893"/>
      <c r="E250" s="493" t="s">
        <v>2358</v>
      </c>
      <c r="F250" s="782"/>
      <c r="G250" s="797"/>
      <c r="H250" s="797"/>
      <c r="I250" s="773"/>
      <c r="J250" s="784"/>
      <c r="K250" s="784"/>
      <c r="L250" s="782"/>
      <c r="M250" s="773"/>
      <c r="N250" s="773"/>
      <c r="O250" s="773"/>
      <c r="P250" s="773"/>
    </row>
    <row r="251" spans="1:16" s="527" customFormat="1" ht="13.5" x14ac:dyDescent="0.25">
      <c r="A251" s="775"/>
      <c r="B251" s="801" t="s">
        <v>2323</v>
      </c>
      <c r="C251" s="802"/>
      <c r="D251" s="1893"/>
      <c r="E251" s="493" t="s">
        <v>2359</v>
      </c>
      <c r="F251" s="782"/>
      <c r="G251" s="797"/>
      <c r="H251" s="797"/>
      <c r="I251" s="773"/>
      <c r="J251" s="784"/>
      <c r="K251" s="784"/>
      <c r="L251" s="782"/>
      <c r="M251" s="773"/>
      <c r="N251" s="773"/>
      <c r="O251" s="773"/>
      <c r="P251" s="773"/>
    </row>
    <row r="252" spans="1:16" s="527" customFormat="1" ht="13.5" x14ac:dyDescent="0.25">
      <c r="A252" s="775"/>
      <c r="B252" s="801" t="s">
        <v>2325</v>
      </c>
      <c r="C252" s="802"/>
      <c r="D252" s="1893"/>
      <c r="E252" s="493" t="s">
        <v>2360</v>
      </c>
      <c r="F252" s="782"/>
      <c r="G252" s="797"/>
      <c r="H252" s="797"/>
      <c r="I252" s="773"/>
      <c r="J252" s="784"/>
      <c r="K252" s="784"/>
      <c r="L252" s="782"/>
      <c r="M252" s="773"/>
      <c r="N252" s="773"/>
      <c r="O252" s="773"/>
      <c r="P252" s="773"/>
    </row>
    <row r="253" spans="1:16" s="527" customFormat="1" ht="13.5" x14ac:dyDescent="0.25">
      <c r="A253" s="775"/>
      <c r="B253" s="855"/>
      <c r="C253" s="790"/>
      <c r="D253" s="1893"/>
      <c r="E253" s="493"/>
      <c r="F253" s="782"/>
      <c r="G253" s="797"/>
      <c r="H253" s="797"/>
      <c r="I253" s="773"/>
      <c r="J253" s="784"/>
      <c r="K253" s="784"/>
      <c r="L253" s="782"/>
      <c r="M253" s="773"/>
      <c r="N253" s="773"/>
      <c r="O253" s="773"/>
      <c r="P253" s="773"/>
    </row>
    <row r="254" spans="1:16" s="527" customFormat="1" ht="13.5" x14ac:dyDescent="0.25">
      <c r="A254" s="775"/>
      <c r="B254" s="219"/>
      <c r="C254" s="802"/>
      <c r="D254" s="801"/>
      <c r="E254" s="490" t="s">
        <v>2322</v>
      </c>
      <c r="F254" s="782"/>
      <c r="G254" s="797"/>
      <c r="H254" s="797"/>
      <c r="I254" s="773"/>
      <c r="J254" s="784"/>
      <c r="K254" s="784"/>
      <c r="L254" s="782"/>
      <c r="M254" s="773"/>
      <c r="N254" s="773"/>
      <c r="O254" s="773"/>
      <c r="P254" s="773"/>
    </row>
    <row r="255" spans="1:16" s="527" customFormat="1" ht="13.5" x14ac:dyDescent="0.25">
      <c r="A255" s="775"/>
      <c r="B255" s="855"/>
      <c r="C255" s="802"/>
      <c r="D255" s="1893"/>
      <c r="E255" s="493" t="s">
        <v>2324</v>
      </c>
      <c r="F255" s="782"/>
      <c r="G255" s="797"/>
      <c r="H255" s="797"/>
      <c r="I255" s="773"/>
      <c r="J255" s="784"/>
      <c r="K255" s="784"/>
      <c r="L255" s="782"/>
      <c r="M255" s="773"/>
      <c r="N255" s="773"/>
      <c r="O255" s="773"/>
      <c r="P255" s="773"/>
    </row>
    <row r="256" spans="1:16" s="527" customFormat="1" ht="13.5" x14ac:dyDescent="0.25">
      <c r="A256" s="775"/>
      <c r="B256" s="801"/>
      <c r="C256" s="802"/>
      <c r="D256" s="1893"/>
      <c r="E256" s="493" t="s">
        <v>2326</v>
      </c>
      <c r="F256" s="782"/>
      <c r="G256" s="797"/>
      <c r="H256" s="797"/>
      <c r="I256" s="773"/>
      <c r="J256" s="784"/>
      <c r="K256" s="784"/>
      <c r="L256" s="782"/>
      <c r="M256" s="773"/>
      <c r="N256" s="773"/>
      <c r="O256" s="773"/>
      <c r="P256" s="773"/>
    </row>
    <row r="257" spans="1:17" s="527" customFormat="1" ht="13.5" x14ac:dyDescent="0.25">
      <c r="A257" s="775"/>
      <c r="B257" s="1987" t="s">
        <v>2329</v>
      </c>
      <c r="C257" s="802"/>
      <c r="D257" s="1893"/>
      <c r="E257" s="493" t="s">
        <v>2385</v>
      </c>
      <c r="F257" s="782"/>
      <c r="G257" s="797"/>
      <c r="H257" s="797"/>
      <c r="I257" s="773"/>
      <c r="J257" s="784"/>
      <c r="K257" s="784"/>
      <c r="L257" s="782"/>
      <c r="M257" s="773"/>
      <c r="N257" s="773"/>
      <c r="O257" s="773"/>
      <c r="P257" s="773"/>
    </row>
    <row r="258" spans="1:17" s="527" customFormat="1" ht="13.5" x14ac:dyDescent="0.25">
      <c r="A258" s="775"/>
      <c r="B258" s="801" t="s">
        <v>2425</v>
      </c>
      <c r="C258" s="802"/>
      <c r="D258" s="1893"/>
      <c r="E258" s="493" t="s">
        <v>2387</v>
      </c>
      <c r="F258" s="782"/>
      <c r="G258" s="797"/>
      <c r="H258" s="797"/>
      <c r="I258" s="773"/>
      <c r="J258" s="784"/>
      <c r="K258" s="784"/>
      <c r="L258" s="782"/>
      <c r="M258" s="773"/>
      <c r="N258" s="773"/>
      <c r="O258" s="773"/>
      <c r="P258" s="773"/>
    </row>
    <row r="259" spans="1:17" s="527" customFormat="1" ht="13.5" x14ac:dyDescent="0.25">
      <c r="A259" s="775"/>
      <c r="B259" s="798" t="s">
        <v>2388</v>
      </c>
      <c r="C259" s="802"/>
      <c r="D259" s="1893"/>
      <c r="E259" s="493" t="s">
        <v>2332</v>
      </c>
      <c r="F259" s="782"/>
      <c r="G259" s="797"/>
      <c r="H259" s="797"/>
      <c r="I259" s="773"/>
      <c r="J259" s="784"/>
      <c r="K259" s="784"/>
      <c r="L259" s="782"/>
      <c r="M259" s="773"/>
      <c r="N259" s="773"/>
      <c r="O259" s="773"/>
      <c r="P259" s="773"/>
    </row>
    <row r="260" spans="1:17" s="527" customFormat="1" ht="13.5" x14ac:dyDescent="0.25">
      <c r="A260" s="775"/>
      <c r="B260" s="798" t="s">
        <v>2389</v>
      </c>
      <c r="C260" s="802"/>
      <c r="D260" s="1893"/>
      <c r="E260" s="493" t="s">
        <v>2334</v>
      </c>
      <c r="F260" s="782"/>
      <c r="G260" s="797"/>
      <c r="H260" s="797"/>
      <c r="I260" s="773"/>
      <c r="J260" s="784"/>
      <c r="K260" s="784"/>
      <c r="L260" s="782"/>
      <c r="M260" s="773"/>
      <c r="N260" s="773"/>
      <c r="O260" s="773"/>
      <c r="P260" s="773"/>
    </row>
    <row r="261" spans="1:17" s="527" customFormat="1" ht="13.5" x14ac:dyDescent="0.25">
      <c r="A261" s="775"/>
      <c r="B261" s="801" t="s">
        <v>2390</v>
      </c>
      <c r="C261" s="790"/>
      <c r="D261" s="1893"/>
      <c r="E261" s="493" t="s">
        <v>2336</v>
      </c>
      <c r="F261" s="782"/>
      <c r="G261" s="797"/>
      <c r="H261" s="797"/>
      <c r="I261" s="773"/>
      <c r="J261" s="784"/>
      <c r="K261" s="784"/>
      <c r="L261" s="782"/>
      <c r="M261" s="773"/>
      <c r="N261" s="773"/>
      <c r="O261" s="773"/>
      <c r="P261" s="773"/>
    </row>
    <row r="262" spans="1:17" s="527" customFormat="1" ht="13.5" x14ac:dyDescent="0.25">
      <c r="A262" s="775"/>
      <c r="B262" s="801" t="s">
        <v>2391</v>
      </c>
      <c r="C262" s="790"/>
      <c r="D262" s="801"/>
      <c r="E262" s="493" t="s">
        <v>2338</v>
      </c>
      <c r="F262" s="782"/>
      <c r="G262" s="797"/>
      <c r="H262" s="797"/>
      <c r="I262" s="773"/>
      <c r="J262" s="784"/>
      <c r="K262" s="784"/>
      <c r="L262" s="782"/>
      <c r="M262" s="773"/>
      <c r="N262" s="773"/>
      <c r="O262" s="773"/>
      <c r="P262" s="773"/>
    </row>
    <row r="263" spans="1:17" s="527" customFormat="1" ht="13.5" x14ac:dyDescent="0.25">
      <c r="A263" s="775"/>
      <c r="B263" s="801" t="s">
        <v>2392</v>
      </c>
      <c r="C263" s="790"/>
      <c r="D263" s="801"/>
      <c r="E263" s="493" t="s">
        <v>2361</v>
      </c>
      <c r="F263" s="782"/>
      <c r="G263" s="797"/>
      <c r="H263" s="797"/>
      <c r="I263" s="773"/>
      <c r="J263" s="784"/>
      <c r="K263" s="784"/>
      <c r="L263" s="782"/>
      <c r="M263" s="773"/>
      <c r="N263" s="773"/>
      <c r="O263" s="773"/>
      <c r="P263" s="773"/>
    </row>
    <row r="264" spans="1:17" s="527" customFormat="1" ht="13.5" x14ac:dyDescent="0.25">
      <c r="A264" s="775"/>
      <c r="B264" s="801" t="s">
        <v>2393</v>
      </c>
      <c r="C264" s="802"/>
      <c r="D264" s="801"/>
      <c r="E264" s="493" t="s">
        <v>2362</v>
      </c>
      <c r="F264" s="782"/>
      <c r="G264" s="797"/>
      <c r="H264" s="797"/>
      <c r="I264" s="773"/>
      <c r="J264" s="784"/>
      <c r="K264" s="784"/>
      <c r="L264" s="782"/>
      <c r="M264" s="773"/>
      <c r="N264" s="773"/>
      <c r="O264" s="773"/>
      <c r="P264" s="773"/>
    </row>
    <row r="265" spans="1:17" s="527" customFormat="1" ht="13.5" x14ac:dyDescent="0.25">
      <c r="A265" s="775"/>
      <c r="B265" s="801" t="s">
        <v>2394</v>
      </c>
      <c r="C265" s="802"/>
      <c r="D265" s="801"/>
      <c r="E265" s="493" t="s">
        <v>2363</v>
      </c>
      <c r="F265" s="782"/>
      <c r="G265" s="797"/>
      <c r="H265" s="797"/>
      <c r="I265" s="773"/>
      <c r="J265" s="784"/>
      <c r="K265" s="784"/>
      <c r="L265" s="782"/>
      <c r="M265" s="773"/>
      <c r="N265" s="773"/>
      <c r="O265" s="773"/>
      <c r="P265" s="773"/>
    </row>
    <row r="266" spans="1:17" s="527" customFormat="1" ht="13.5" x14ac:dyDescent="0.25">
      <c r="A266" s="775"/>
      <c r="B266" s="798" t="s">
        <v>2426</v>
      </c>
      <c r="C266" s="802"/>
      <c r="D266" s="801"/>
      <c r="E266" s="493"/>
      <c r="F266" s="782"/>
      <c r="G266" s="797"/>
      <c r="H266" s="797"/>
      <c r="I266" s="773"/>
      <c r="J266" s="784"/>
      <c r="K266" s="784"/>
      <c r="L266" s="782"/>
      <c r="M266" s="773"/>
      <c r="N266" s="773"/>
      <c r="O266" s="773"/>
      <c r="P266" s="773"/>
    </row>
    <row r="267" spans="1:17" s="527" customFormat="1" ht="13.5" x14ac:dyDescent="0.25">
      <c r="A267" s="775"/>
      <c r="B267" s="798" t="s">
        <v>2396</v>
      </c>
      <c r="C267" s="802"/>
      <c r="D267" s="801"/>
      <c r="E267" s="493"/>
      <c r="F267" s="782"/>
      <c r="G267" s="797"/>
      <c r="H267" s="797"/>
      <c r="I267" s="773"/>
      <c r="J267" s="784"/>
      <c r="K267" s="784"/>
      <c r="L267" s="782"/>
      <c r="M267" s="773"/>
      <c r="N267" s="773"/>
      <c r="O267" s="773"/>
      <c r="P267" s="773"/>
    </row>
    <row r="268" spans="1:17" s="527" customFormat="1" ht="13.5" x14ac:dyDescent="0.25">
      <c r="A268" s="775"/>
      <c r="B268" s="801" t="s">
        <v>2427</v>
      </c>
      <c r="C268" s="802"/>
      <c r="D268" s="801"/>
      <c r="E268" s="493"/>
      <c r="F268" s="782"/>
      <c r="G268" s="797"/>
      <c r="H268" s="797"/>
      <c r="I268" s="773"/>
      <c r="J268" s="784"/>
      <c r="K268" s="784"/>
      <c r="L268" s="782"/>
      <c r="M268" s="773"/>
      <c r="N268" s="773"/>
      <c r="O268" s="773"/>
      <c r="P268" s="773"/>
    </row>
    <row r="269" spans="1:17" s="527" customFormat="1" ht="13.5" x14ac:dyDescent="0.25">
      <c r="A269" s="775"/>
      <c r="B269" s="801" t="s">
        <v>2398</v>
      </c>
      <c r="C269" s="802"/>
      <c r="D269" s="801"/>
      <c r="E269" s="493"/>
      <c r="F269" s="782"/>
      <c r="G269" s="797"/>
      <c r="H269" s="797"/>
      <c r="I269" s="773"/>
      <c r="J269" s="784"/>
      <c r="K269" s="784"/>
      <c r="L269" s="782"/>
      <c r="M269" s="773"/>
      <c r="N269" s="773"/>
      <c r="O269" s="773"/>
      <c r="P269" s="773"/>
    </row>
    <row r="270" spans="1:17" s="527" customFormat="1" ht="13.5" x14ac:dyDescent="0.25">
      <c r="A270" s="775"/>
      <c r="B270" s="801" t="s">
        <v>2428</v>
      </c>
      <c r="C270" s="802"/>
      <c r="D270" s="801"/>
      <c r="E270" s="493"/>
      <c r="F270" s="782"/>
      <c r="G270" s="797"/>
      <c r="H270" s="797"/>
      <c r="I270" s="773"/>
      <c r="J270" s="784"/>
      <c r="K270" s="784"/>
      <c r="L270" s="782"/>
      <c r="M270" s="773"/>
      <c r="N270" s="773"/>
      <c r="O270" s="773"/>
      <c r="P270" s="773"/>
    </row>
    <row r="271" spans="1:17" s="527" customFormat="1" ht="13.5" x14ac:dyDescent="0.25">
      <c r="A271" s="775"/>
      <c r="B271" s="801" t="s">
        <v>2400</v>
      </c>
      <c r="C271" s="802"/>
      <c r="D271" s="801"/>
      <c r="E271" s="493"/>
      <c r="F271" s="782"/>
      <c r="G271" s="797"/>
      <c r="H271" s="797"/>
      <c r="I271" s="773"/>
      <c r="J271" s="784"/>
      <c r="K271" s="784"/>
      <c r="L271" s="782"/>
      <c r="M271" s="773"/>
      <c r="N271" s="773"/>
      <c r="O271" s="773"/>
      <c r="P271" s="773"/>
    </row>
    <row r="272" spans="1:17" s="527" customFormat="1" ht="13.5" x14ac:dyDescent="0.25">
      <c r="A272" s="814"/>
      <c r="B272" s="801" t="s">
        <v>2401</v>
      </c>
      <c r="C272" s="802"/>
      <c r="D272" s="1893"/>
      <c r="E272" s="493"/>
      <c r="F272" s="770"/>
      <c r="G272" s="1962"/>
      <c r="H272" s="1962"/>
      <c r="I272" s="909"/>
      <c r="J272" s="899"/>
      <c r="K272" s="899"/>
      <c r="L272" s="770"/>
      <c r="M272" s="909"/>
      <c r="N272" s="909"/>
      <c r="O272" s="909"/>
      <c r="P272" s="773"/>
      <c r="Q272" s="627"/>
    </row>
    <row r="273" spans="1:17" s="527" customFormat="1" ht="13.5" x14ac:dyDescent="0.25">
      <c r="A273" s="775"/>
      <c r="B273" s="1988" t="s">
        <v>2402</v>
      </c>
      <c r="C273" s="827"/>
      <c r="D273" s="1910"/>
      <c r="E273" s="493"/>
      <c r="F273" s="852"/>
      <c r="G273" s="1875"/>
      <c r="H273" s="1876"/>
      <c r="I273" s="1877"/>
      <c r="J273" s="921"/>
      <c r="K273" s="921"/>
      <c r="L273" s="1878"/>
      <c r="M273" s="1877"/>
      <c r="N273" s="1877"/>
      <c r="O273" s="1877"/>
      <c r="P273" s="773"/>
    </row>
    <row r="274" spans="1:17" s="527" customFormat="1" ht="13.5" x14ac:dyDescent="0.25">
      <c r="A274" s="775"/>
      <c r="B274" s="801" t="s">
        <v>2403</v>
      </c>
      <c r="C274" s="827"/>
      <c r="D274" s="1893"/>
      <c r="E274" s="493"/>
      <c r="F274" s="787"/>
      <c r="G274" s="780"/>
      <c r="H274" s="781"/>
      <c r="I274" s="773"/>
      <c r="J274" s="784"/>
      <c r="K274" s="784"/>
      <c r="L274" s="782"/>
      <c r="M274" s="773"/>
      <c r="N274" s="773"/>
      <c r="O274" s="773"/>
      <c r="P274" s="773"/>
    </row>
    <row r="275" spans="1:17" s="527" customFormat="1" ht="13.5" x14ac:dyDescent="0.25">
      <c r="A275" s="803"/>
      <c r="B275" s="804" t="s">
        <v>2404</v>
      </c>
      <c r="C275" s="1963"/>
      <c r="D275" s="1894"/>
      <c r="E275" s="495"/>
      <c r="F275" s="830"/>
      <c r="G275" s="817"/>
      <c r="H275" s="818"/>
      <c r="I275" s="808"/>
      <c r="J275" s="809"/>
      <c r="K275" s="809"/>
      <c r="L275" s="806"/>
      <c r="M275" s="808"/>
      <c r="N275" s="808"/>
      <c r="O275" s="808"/>
      <c r="P275" s="808"/>
    </row>
    <row r="276" spans="1:17" s="527" customFormat="1" ht="13.5" x14ac:dyDescent="0.25">
      <c r="A276" s="814"/>
      <c r="B276" s="801" t="s">
        <v>2405</v>
      </c>
      <c r="C276" s="827"/>
      <c r="D276" s="1893"/>
      <c r="E276" s="493"/>
      <c r="F276" s="787"/>
      <c r="G276" s="780"/>
      <c r="H276" s="781"/>
      <c r="I276" s="773"/>
      <c r="J276" s="784"/>
      <c r="K276" s="784"/>
      <c r="L276" s="782"/>
      <c r="M276" s="773"/>
      <c r="N276" s="773"/>
      <c r="O276" s="773"/>
      <c r="P276" s="773"/>
    </row>
    <row r="277" spans="1:17" s="527" customFormat="1" ht="13.5" x14ac:dyDescent="0.25">
      <c r="A277" s="775"/>
      <c r="B277" s="801" t="s">
        <v>2406</v>
      </c>
      <c r="C277" s="827"/>
      <c r="D277" s="1893"/>
      <c r="E277" s="493"/>
      <c r="F277" s="787"/>
      <c r="G277" s="797"/>
      <c r="H277" s="797"/>
      <c r="I277" s="773"/>
      <c r="J277" s="784"/>
      <c r="K277" s="784"/>
      <c r="L277" s="782"/>
      <c r="M277" s="773"/>
      <c r="N277" s="773"/>
      <c r="O277" s="773"/>
      <c r="P277" s="773"/>
    </row>
    <row r="278" spans="1:17" s="527" customFormat="1" ht="13.5" x14ac:dyDescent="0.25">
      <c r="A278" s="775"/>
      <c r="B278" s="801" t="s">
        <v>2407</v>
      </c>
      <c r="C278" s="827"/>
      <c r="D278" s="1893"/>
      <c r="E278" s="493"/>
      <c r="F278" s="800"/>
      <c r="G278" s="771"/>
      <c r="H278" s="772"/>
      <c r="I278" s="773"/>
      <c r="J278" s="784"/>
      <c r="K278" s="784"/>
      <c r="L278" s="782"/>
      <c r="M278" s="773"/>
      <c r="N278" s="773"/>
      <c r="O278" s="773"/>
      <c r="P278" s="773"/>
    </row>
    <row r="279" spans="1:17" s="527" customFormat="1" ht="13.5" x14ac:dyDescent="0.2">
      <c r="A279" s="775"/>
      <c r="B279" s="801" t="s">
        <v>2408</v>
      </c>
      <c r="C279" s="802"/>
      <c r="D279" s="1893"/>
      <c r="E279" s="799"/>
      <c r="F279" s="800"/>
      <c r="G279" s="780"/>
      <c r="H279" s="781"/>
      <c r="I279" s="773"/>
      <c r="J279" s="784"/>
      <c r="K279" s="784"/>
      <c r="L279" s="782"/>
      <c r="M279" s="773"/>
      <c r="N279" s="773"/>
      <c r="O279" s="773"/>
      <c r="P279" s="773"/>
      <c r="Q279" s="592"/>
    </row>
    <row r="280" spans="1:17" s="527" customFormat="1" ht="12.75" customHeight="1" x14ac:dyDescent="0.2">
      <c r="A280" s="775"/>
      <c r="B280" s="801" t="s">
        <v>2409</v>
      </c>
      <c r="C280" s="802"/>
      <c r="D280" s="1893"/>
      <c r="E280" s="799"/>
      <c r="F280" s="787"/>
      <c r="G280" s="780"/>
      <c r="H280" s="796"/>
      <c r="I280" s="773"/>
      <c r="J280" s="784"/>
      <c r="K280" s="784"/>
      <c r="L280" s="782"/>
      <c r="M280" s="773"/>
      <c r="N280" s="773"/>
      <c r="O280" s="773"/>
      <c r="P280" s="773"/>
      <c r="Q280" s="592"/>
    </row>
    <row r="281" spans="1:17" s="527" customFormat="1" ht="14.25" customHeight="1" x14ac:dyDescent="0.2">
      <c r="A281" s="775"/>
      <c r="B281" s="1988" t="s">
        <v>2410</v>
      </c>
      <c r="C281" s="777"/>
      <c r="D281" s="1893"/>
      <c r="E281" s="799"/>
      <c r="F281" s="787"/>
      <c r="G281" s="780"/>
      <c r="H281" s="796"/>
      <c r="I281" s="773"/>
      <c r="J281" s="784"/>
      <c r="K281" s="784"/>
      <c r="L281" s="782"/>
      <c r="M281" s="773"/>
      <c r="N281" s="773"/>
      <c r="O281" s="773"/>
      <c r="P281" s="773"/>
      <c r="Q281" s="592"/>
    </row>
    <row r="282" spans="1:17" s="527" customFormat="1" ht="13.5" customHeight="1" x14ac:dyDescent="0.25">
      <c r="A282" s="775"/>
      <c r="B282" s="776" t="s">
        <v>2411</v>
      </c>
      <c r="C282" s="777"/>
      <c r="D282" s="1893"/>
      <c r="E282" s="799"/>
      <c r="F282" s="792"/>
      <c r="G282" s="780"/>
      <c r="H282" s="796"/>
      <c r="I282" s="773"/>
      <c r="J282" s="784"/>
      <c r="K282" s="784"/>
      <c r="L282" s="782"/>
      <c r="M282" s="773"/>
      <c r="N282" s="773"/>
      <c r="O282" s="773"/>
      <c r="P282" s="773"/>
      <c r="Q282" s="592"/>
    </row>
    <row r="283" spans="1:17" s="527" customFormat="1" ht="14.25" customHeight="1" x14ac:dyDescent="0.25">
      <c r="A283" s="775"/>
      <c r="B283" s="776" t="s">
        <v>2412</v>
      </c>
      <c r="C283" s="786"/>
      <c r="D283" s="1893"/>
      <c r="E283" s="799"/>
      <c r="F283" s="812"/>
      <c r="G283" s="797"/>
      <c r="H283" s="797"/>
      <c r="I283" s="773"/>
      <c r="J283" s="784"/>
      <c r="K283" s="784"/>
      <c r="L283" s="782"/>
      <c r="M283" s="773"/>
      <c r="N283" s="773"/>
      <c r="O283" s="773"/>
      <c r="P283" s="773"/>
      <c r="Q283" s="592"/>
    </row>
    <row r="284" spans="1:17" s="527" customFormat="1" ht="13.5" x14ac:dyDescent="0.25">
      <c r="A284" s="775"/>
      <c r="B284" s="776" t="s">
        <v>2413</v>
      </c>
      <c r="C284" s="790"/>
      <c r="D284" s="1893"/>
      <c r="E284" s="493"/>
      <c r="F284" s="782"/>
      <c r="G284" s="780"/>
      <c r="H284" s="781"/>
      <c r="I284" s="773"/>
      <c r="J284" s="784"/>
      <c r="K284" s="784"/>
      <c r="L284" s="782"/>
      <c r="M284" s="773"/>
      <c r="N284" s="773"/>
      <c r="O284" s="773"/>
      <c r="P284" s="773"/>
      <c r="Q284" s="592"/>
    </row>
    <row r="285" spans="1:17" s="527" customFormat="1" ht="13.5" x14ac:dyDescent="0.25">
      <c r="A285" s="775"/>
      <c r="B285" s="776" t="s">
        <v>2414</v>
      </c>
      <c r="C285" s="592"/>
      <c r="D285" s="1900"/>
      <c r="E285" s="1971"/>
      <c r="F285" s="782"/>
      <c r="G285" s="797"/>
      <c r="H285" s="797"/>
      <c r="I285" s="773"/>
      <c r="J285" s="784"/>
      <c r="K285" s="784"/>
      <c r="L285" s="782"/>
      <c r="M285" s="773"/>
      <c r="N285" s="773"/>
      <c r="O285" s="773"/>
      <c r="P285" s="773"/>
      <c r="Q285" s="592"/>
    </row>
    <row r="286" spans="1:17" s="527" customFormat="1" ht="13.5" x14ac:dyDescent="0.25">
      <c r="A286" s="775"/>
      <c r="B286" s="776" t="s">
        <v>2415</v>
      </c>
      <c r="C286" s="592"/>
      <c r="D286" s="1893"/>
      <c r="E286" s="490"/>
      <c r="F286" s="782"/>
      <c r="G286" s="797"/>
      <c r="H286" s="797"/>
      <c r="I286" s="773"/>
      <c r="J286" s="784"/>
      <c r="K286" s="784"/>
      <c r="L286" s="782"/>
      <c r="M286" s="773"/>
      <c r="N286" s="773"/>
      <c r="O286" s="773"/>
      <c r="P286" s="773"/>
      <c r="Q286" s="592"/>
    </row>
    <row r="287" spans="1:17" s="527" customFormat="1" ht="14.25" customHeight="1" x14ac:dyDescent="0.25">
      <c r="A287" s="775"/>
      <c r="B287" s="776" t="s">
        <v>2416</v>
      </c>
      <c r="C287" s="592"/>
      <c r="D287" s="1893"/>
      <c r="E287" s="493"/>
      <c r="F287" s="782"/>
      <c r="G287" s="797"/>
      <c r="H287" s="797"/>
      <c r="I287" s="773"/>
      <c r="J287" s="784"/>
      <c r="K287" s="784"/>
      <c r="L287" s="782"/>
      <c r="M287" s="773"/>
      <c r="N287" s="773"/>
      <c r="O287" s="773"/>
      <c r="P287" s="773"/>
      <c r="Q287" s="592"/>
    </row>
    <row r="288" spans="1:17" s="527" customFormat="1" ht="13.5" x14ac:dyDescent="0.25">
      <c r="A288" s="775"/>
      <c r="B288" s="776" t="s">
        <v>2417</v>
      </c>
      <c r="C288" s="790"/>
      <c r="D288" s="801"/>
      <c r="E288" s="493"/>
      <c r="F288" s="782"/>
      <c r="G288" s="797"/>
      <c r="H288" s="797"/>
      <c r="I288" s="773"/>
      <c r="J288" s="784"/>
      <c r="K288" s="784"/>
      <c r="L288" s="782"/>
      <c r="M288" s="773"/>
      <c r="N288" s="773"/>
      <c r="O288" s="773"/>
      <c r="P288" s="773"/>
      <c r="Q288" s="592"/>
    </row>
    <row r="289" spans="1:17" s="527" customFormat="1" ht="13.5" x14ac:dyDescent="0.25">
      <c r="A289" s="775"/>
      <c r="B289" s="1987" t="s">
        <v>2339</v>
      </c>
      <c r="C289" s="791"/>
      <c r="D289" s="801"/>
      <c r="E289" s="493"/>
      <c r="F289" s="782"/>
      <c r="G289" s="797"/>
      <c r="H289" s="797"/>
      <c r="I289" s="773"/>
      <c r="J289" s="784"/>
      <c r="K289" s="784"/>
      <c r="L289" s="782"/>
      <c r="M289" s="773"/>
      <c r="N289" s="773"/>
      <c r="O289" s="773"/>
      <c r="P289" s="773"/>
      <c r="Q289" s="592"/>
    </row>
    <row r="290" spans="1:17" s="527" customFormat="1" ht="13.5" x14ac:dyDescent="0.25">
      <c r="A290" s="775"/>
      <c r="B290" s="776" t="s">
        <v>2418</v>
      </c>
      <c r="C290" s="1873"/>
      <c r="D290" s="801"/>
      <c r="E290" s="493"/>
      <c r="F290" s="782"/>
      <c r="G290" s="797"/>
      <c r="H290" s="797"/>
      <c r="I290" s="773"/>
      <c r="J290" s="784"/>
      <c r="K290" s="784"/>
      <c r="L290" s="782"/>
      <c r="M290" s="773"/>
      <c r="N290" s="773"/>
      <c r="O290" s="773"/>
      <c r="P290" s="773"/>
      <c r="Q290" s="592"/>
    </row>
    <row r="291" spans="1:17" s="527" customFormat="1" ht="13.5" x14ac:dyDescent="0.25">
      <c r="A291" s="775"/>
      <c r="B291" s="776" t="s">
        <v>2419</v>
      </c>
      <c r="C291" s="1873"/>
      <c r="D291" s="801"/>
      <c r="E291" s="493"/>
      <c r="F291" s="782"/>
      <c r="G291" s="797"/>
      <c r="H291" s="797"/>
      <c r="I291" s="773"/>
      <c r="J291" s="784"/>
      <c r="K291" s="784"/>
      <c r="L291" s="782"/>
      <c r="M291" s="773"/>
      <c r="N291" s="773"/>
      <c r="O291" s="773"/>
      <c r="P291" s="773"/>
      <c r="Q291" s="592"/>
    </row>
    <row r="292" spans="1:17" s="527" customFormat="1" ht="13.5" x14ac:dyDescent="0.25">
      <c r="A292" s="775"/>
      <c r="B292" s="776" t="s">
        <v>2420</v>
      </c>
      <c r="C292" s="1873"/>
      <c r="D292" s="801"/>
      <c r="E292" s="493"/>
      <c r="F292" s="782"/>
      <c r="G292" s="797"/>
      <c r="H292" s="797"/>
      <c r="I292" s="773"/>
      <c r="J292" s="784"/>
      <c r="K292" s="784"/>
      <c r="L292" s="782"/>
      <c r="M292" s="773"/>
      <c r="N292" s="773"/>
      <c r="O292" s="773"/>
      <c r="P292" s="773"/>
      <c r="Q292" s="592"/>
    </row>
    <row r="293" spans="1:17" s="527" customFormat="1" ht="13.5" customHeight="1" x14ac:dyDescent="0.25">
      <c r="A293" s="1993"/>
      <c r="B293" s="1994"/>
      <c r="C293" s="1995"/>
      <c r="D293" s="1994"/>
      <c r="E293" s="1996"/>
      <c r="F293" s="1997"/>
      <c r="G293" s="1998"/>
      <c r="H293" s="1998"/>
      <c r="I293" s="1999"/>
      <c r="J293" s="2000"/>
      <c r="K293" s="2000"/>
      <c r="L293" s="1997"/>
      <c r="M293" s="1999"/>
      <c r="N293" s="1999"/>
      <c r="O293" s="1999"/>
      <c r="P293" s="1999"/>
      <c r="Q293" s="592"/>
    </row>
    <row r="294" spans="1:17" s="527" customFormat="1" ht="13.5" x14ac:dyDescent="0.25">
      <c r="A294" s="2278" t="s">
        <v>1233</v>
      </c>
      <c r="B294" s="764" t="s">
        <v>2277</v>
      </c>
      <c r="C294" s="1984"/>
      <c r="D294" s="1985" t="s">
        <v>1006</v>
      </c>
      <c r="E294" s="571" t="s">
        <v>2278</v>
      </c>
      <c r="F294" s="848" t="s">
        <v>2251</v>
      </c>
      <c r="G294" s="765"/>
      <c r="H294" s="765"/>
      <c r="I294" s="766" t="s">
        <v>30</v>
      </c>
      <c r="J294" s="767" t="s">
        <v>29</v>
      </c>
      <c r="K294" s="766" t="s">
        <v>30</v>
      </c>
      <c r="L294" s="767">
        <v>15</v>
      </c>
      <c r="M294" s="187" t="s">
        <v>53</v>
      </c>
      <c r="N294" s="659" t="s">
        <v>32</v>
      </c>
      <c r="O294" s="187" t="s">
        <v>32</v>
      </c>
      <c r="P294" s="187" t="s">
        <v>316</v>
      </c>
    </row>
    <row r="295" spans="1:17" s="527" customFormat="1" ht="13.5" x14ac:dyDescent="0.25">
      <c r="A295" s="768"/>
      <c r="B295" s="578" t="s">
        <v>2429</v>
      </c>
      <c r="C295" s="769"/>
      <c r="D295" s="801" t="s">
        <v>27</v>
      </c>
      <c r="E295" s="493" t="s">
        <v>2280</v>
      </c>
      <c r="F295" s="615" t="s">
        <v>1228</v>
      </c>
      <c r="G295" s="771"/>
      <c r="H295" s="772"/>
      <c r="I295" s="773"/>
      <c r="J295" s="773"/>
      <c r="K295" s="773"/>
      <c r="L295" s="773"/>
      <c r="M295" s="199" t="s">
        <v>59</v>
      </c>
      <c r="N295" s="248" t="s">
        <v>2232</v>
      </c>
      <c r="O295" s="248" t="s">
        <v>2232</v>
      </c>
      <c r="P295" s="774" t="s">
        <v>2234</v>
      </c>
    </row>
    <row r="296" spans="1:17" s="527" customFormat="1" ht="13.5" x14ac:dyDescent="0.25">
      <c r="A296" s="775"/>
      <c r="B296" s="578" t="s">
        <v>2377</v>
      </c>
      <c r="C296" s="777"/>
      <c r="D296" s="801"/>
      <c r="E296" s="493" t="s">
        <v>2282</v>
      </c>
      <c r="F296" s="779"/>
      <c r="G296" s="780"/>
      <c r="H296" s="781"/>
      <c r="I296" s="773"/>
      <c r="J296" s="773"/>
      <c r="K296" s="773"/>
      <c r="L296" s="782"/>
      <c r="M296" s="205" t="s">
        <v>2221</v>
      </c>
      <c r="N296" s="196" t="s">
        <v>2233</v>
      </c>
      <c r="O296" s="196" t="s">
        <v>2233</v>
      </c>
      <c r="P296" s="783" t="s">
        <v>2235</v>
      </c>
    </row>
    <row r="297" spans="1:17" s="527" customFormat="1" ht="13.5" x14ac:dyDescent="0.25">
      <c r="A297" s="775"/>
      <c r="B297" s="578" t="s">
        <v>2430</v>
      </c>
      <c r="C297" s="777"/>
      <c r="D297" s="1893"/>
      <c r="E297" s="493" t="s">
        <v>2284</v>
      </c>
      <c r="F297" s="779"/>
      <c r="G297" s="780"/>
      <c r="H297" s="781"/>
      <c r="I297" s="773"/>
      <c r="J297" s="784"/>
      <c r="K297" s="784"/>
      <c r="L297" s="782"/>
      <c r="M297" s="785" t="s">
        <v>2222</v>
      </c>
      <c r="N297" s="783"/>
      <c r="O297" s="783"/>
      <c r="P297" s="783"/>
    </row>
    <row r="298" spans="1:17" s="527" customFormat="1" ht="13.5" x14ac:dyDescent="0.25">
      <c r="A298" s="775"/>
      <c r="B298" s="578" t="s">
        <v>2431</v>
      </c>
      <c r="C298" s="793"/>
      <c r="D298" s="1893"/>
      <c r="E298" s="493" t="s">
        <v>2286</v>
      </c>
      <c r="F298" s="787"/>
      <c r="G298" s="780"/>
      <c r="H298" s="781"/>
      <c r="I298" s="773"/>
      <c r="J298" s="784"/>
      <c r="K298" s="784"/>
      <c r="L298" s="782"/>
      <c r="M298" s="788"/>
      <c r="N298" s="773"/>
      <c r="O298" s="211" t="s">
        <v>240</v>
      </c>
      <c r="P298" s="211" t="s">
        <v>240</v>
      </c>
    </row>
    <row r="299" spans="1:17" s="527" customFormat="1" ht="13.5" x14ac:dyDescent="0.25">
      <c r="A299" s="775"/>
      <c r="B299" s="578" t="s">
        <v>2353</v>
      </c>
      <c r="C299" s="793"/>
      <c r="D299" s="388"/>
      <c r="E299" s="493" t="s">
        <v>2287</v>
      </c>
      <c r="F299" s="787"/>
      <c r="G299" s="780"/>
      <c r="H299" s="781"/>
      <c r="I299" s="773"/>
      <c r="J299" s="784"/>
      <c r="K299" s="784"/>
      <c r="L299" s="782"/>
      <c r="M299" s="773"/>
      <c r="N299" s="773"/>
      <c r="O299" s="200" t="s">
        <v>42</v>
      </c>
      <c r="P299" s="200" t="s">
        <v>42</v>
      </c>
    </row>
    <row r="300" spans="1:17" s="527" customFormat="1" ht="13.5" x14ac:dyDescent="0.25">
      <c r="A300" s="775"/>
      <c r="B300" s="776"/>
      <c r="C300" s="794"/>
      <c r="D300" s="1893"/>
      <c r="E300" s="493" t="s">
        <v>2288</v>
      </c>
      <c r="F300" s="792"/>
      <c r="G300" s="780"/>
      <c r="H300" s="781"/>
      <c r="I300" s="773"/>
      <c r="J300" s="784"/>
      <c r="K300" s="784"/>
      <c r="L300" s="782"/>
      <c r="M300" s="773"/>
      <c r="N300" s="773"/>
      <c r="O300" s="211"/>
      <c r="P300" s="211"/>
    </row>
    <row r="301" spans="1:17" s="527" customFormat="1" ht="13.5" x14ac:dyDescent="0.25">
      <c r="A301" s="775"/>
      <c r="B301" s="789" t="s">
        <v>37</v>
      </c>
      <c r="C301" s="793"/>
      <c r="D301" s="801" t="s">
        <v>33</v>
      </c>
      <c r="E301" s="493" t="s">
        <v>2290</v>
      </c>
      <c r="F301" s="787"/>
      <c r="G301" s="780"/>
      <c r="H301" s="781"/>
      <c r="I301" s="773"/>
      <c r="J301" s="784"/>
      <c r="K301" s="784"/>
      <c r="L301" s="782"/>
      <c r="M301" s="773"/>
      <c r="N301" s="773"/>
      <c r="O301" s="211" t="s">
        <v>319</v>
      </c>
      <c r="P301" s="211" t="s">
        <v>319</v>
      </c>
    </row>
    <row r="302" spans="1:17" s="527" customFormat="1" ht="13.5" x14ac:dyDescent="0.25">
      <c r="A302" s="775"/>
      <c r="B302" s="776" t="s">
        <v>2289</v>
      </c>
      <c r="C302" s="793"/>
      <c r="D302" s="388"/>
      <c r="E302" s="493" t="s">
        <v>2292</v>
      </c>
      <c r="F302" s="787"/>
      <c r="G302" s="780"/>
      <c r="H302" s="781"/>
      <c r="I302" s="773"/>
      <c r="J302" s="784"/>
      <c r="K302" s="784"/>
      <c r="L302" s="782"/>
      <c r="M302" s="773"/>
      <c r="N302" s="773"/>
      <c r="O302" s="197" t="s">
        <v>321</v>
      </c>
      <c r="P302" s="197" t="s">
        <v>321</v>
      </c>
    </row>
    <row r="303" spans="1:17" s="527" customFormat="1" ht="13.5" x14ac:dyDescent="0.25">
      <c r="A303" s="775"/>
      <c r="B303" s="776" t="s">
        <v>2291</v>
      </c>
      <c r="C303" s="794"/>
      <c r="D303" s="388" t="s">
        <v>36</v>
      </c>
      <c r="E303" s="493" t="s">
        <v>2294</v>
      </c>
      <c r="F303" s="787"/>
      <c r="G303" s="1986">
        <f>(H303/3850)</f>
        <v>0.13137662337662337</v>
      </c>
      <c r="H303" s="781">
        <v>505.8</v>
      </c>
      <c r="I303" s="773"/>
      <c r="J303" s="784"/>
      <c r="K303" s="784"/>
      <c r="L303" s="782"/>
      <c r="M303" s="773"/>
      <c r="N303" s="773"/>
      <c r="O303" s="200" t="s">
        <v>322</v>
      </c>
      <c r="P303" s="200" t="s">
        <v>322</v>
      </c>
    </row>
    <row r="304" spans="1:17" s="527" customFormat="1" ht="13.5" x14ac:dyDescent="0.25">
      <c r="A304" s="775"/>
      <c r="B304" s="776" t="s">
        <v>2293</v>
      </c>
      <c r="C304" s="777"/>
      <c r="D304" s="1893"/>
      <c r="E304" s="493"/>
      <c r="F304" s="795"/>
      <c r="G304" s="780"/>
      <c r="H304" s="781"/>
      <c r="I304" s="773"/>
      <c r="J304" s="784"/>
      <c r="K304" s="784"/>
      <c r="L304" s="782"/>
      <c r="M304" s="773"/>
      <c r="N304" s="773"/>
      <c r="O304" s="773"/>
      <c r="P304" s="783"/>
    </row>
    <row r="305" spans="1:16" s="527" customFormat="1" ht="13.5" x14ac:dyDescent="0.25">
      <c r="A305" s="775"/>
      <c r="B305" s="258" t="s">
        <v>2432</v>
      </c>
      <c r="C305" s="1974"/>
      <c r="D305" s="1895" t="s">
        <v>1037</v>
      </c>
      <c r="E305" s="490" t="s">
        <v>2354</v>
      </c>
      <c r="F305" s="795"/>
      <c r="G305" s="780"/>
      <c r="H305" s="781"/>
      <c r="I305" s="773"/>
      <c r="J305" s="784"/>
      <c r="K305" s="784"/>
      <c r="L305" s="782"/>
      <c r="M305" s="773"/>
      <c r="N305" s="773"/>
      <c r="O305" s="773"/>
      <c r="P305" s="783"/>
    </row>
    <row r="306" spans="1:16" s="527" customFormat="1" ht="13.5" x14ac:dyDescent="0.25">
      <c r="A306" s="775"/>
      <c r="B306" s="258" t="s">
        <v>2297</v>
      </c>
      <c r="C306" s="592"/>
      <c r="D306" s="1893" t="s">
        <v>39</v>
      </c>
      <c r="E306" s="493" t="s">
        <v>2301</v>
      </c>
      <c r="F306" s="795"/>
      <c r="G306" s="780"/>
      <c r="H306" s="781"/>
      <c r="I306" s="773"/>
      <c r="J306" s="784"/>
      <c r="K306" s="784"/>
      <c r="L306" s="782"/>
      <c r="M306" s="773"/>
      <c r="N306" s="773"/>
      <c r="O306" s="773"/>
      <c r="P306" s="783"/>
    </row>
    <row r="307" spans="1:16" s="527" customFormat="1" ht="13.5" x14ac:dyDescent="0.25">
      <c r="A307" s="775"/>
      <c r="B307" s="258" t="s">
        <v>2298</v>
      </c>
      <c r="C307" s="257"/>
      <c r="D307" s="1893"/>
      <c r="E307" s="493" t="s">
        <v>2380</v>
      </c>
      <c r="F307" s="795"/>
      <c r="G307" s="780"/>
      <c r="H307" s="781"/>
      <c r="I307" s="773"/>
      <c r="J307" s="784"/>
      <c r="K307" s="784"/>
      <c r="L307" s="782"/>
      <c r="M307" s="773"/>
      <c r="N307" s="773"/>
      <c r="O307" s="773"/>
      <c r="P307" s="783"/>
    </row>
    <row r="308" spans="1:16" s="527" customFormat="1" ht="13.5" x14ac:dyDescent="0.25">
      <c r="A308" s="775"/>
      <c r="B308" s="1973" t="s">
        <v>2300</v>
      </c>
      <c r="C308" s="793"/>
      <c r="D308" s="1893"/>
      <c r="E308" s="493" t="s">
        <v>2381</v>
      </c>
      <c r="F308" s="787"/>
      <c r="G308" s="780"/>
      <c r="H308" s="781"/>
      <c r="I308" s="773"/>
      <c r="J308" s="784"/>
      <c r="K308" s="784"/>
      <c r="L308" s="782"/>
      <c r="M308" s="773"/>
      <c r="N308" s="773"/>
      <c r="O308" s="773"/>
      <c r="P308" s="773"/>
    </row>
    <row r="309" spans="1:16" s="527" customFormat="1" ht="13.5" customHeight="1" x14ac:dyDescent="0.25">
      <c r="A309" s="775"/>
      <c r="B309" s="776" t="s">
        <v>2302</v>
      </c>
      <c r="C309" s="794"/>
      <c r="D309" s="1893"/>
      <c r="E309" s="493" t="s">
        <v>2307</v>
      </c>
      <c r="F309" s="787"/>
      <c r="G309" s="780"/>
      <c r="H309" s="796"/>
      <c r="I309" s="773"/>
      <c r="J309" s="784"/>
      <c r="K309" s="784"/>
      <c r="L309" s="782"/>
      <c r="M309" s="773"/>
      <c r="N309" s="773"/>
      <c r="O309" s="773"/>
      <c r="P309" s="773"/>
    </row>
    <row r="310" spans="1:16" s="527" customFormat="1" ht="13.5" x14ac:dyDescent="0.25">
      <c r="A310" s="775"/>
      <c r="B310" s="776" t="s">
        <v>2379</v>
      </c>
      <c r="C310" s="1972"/>
      <c r="D310" s="1893"/>
      <c r="E310" s="493" t="s">
        <v>2382</v>
      </c>
      <c r="F310" s="787"/>
      <c r="G310" s="780"/>
      <c r="H310" s="781"/>
      <c r="I310" s="773"/>
      <c r="J310" s="784"/>
      <c r="K310" s="784"/>
      <c r="L310" s="782"/>
      <c r="M310" s="773"/>
      <c r="N310" s="773"/>
      <c r="O310" s="773"/>
      <c r="P310" s="773"/>
    </row>
    <row r="311" spans="1:16" s="527" customFormat="1" ht="13.5" customHeight="1" x14ac:dyDescent="0.25">
      <c r="A311" s="775"/>
      <c r="B311" s="776" t="s">
        <v>2306</v>
      </c>
      <c r="C311" s="242"/>
      <c r="D311" s="1893"/>
      <c r="E311" s="493" t="s">
        <v>2311</v>
      </c>
      <c r="F311" s="787"/>
      <c r="G311" s="780"/>
      <c r="H311" s="781"/>
      <c r="I311" s="773"/>
      <c r="J311" s="784"/>
      <c r="K311" s="784"/>
      <c r="L311" s="782"/>
      <c r="M311" s="773"/>
      <c r="N311" s="773"/>
      <c r="O311" s="773"/>
      <c r="P311" s="773"/>
    </row>
    <row r="312" spans="1:16" s="527" customFormat="1" ht="13.5" x14ac:dyDescent="0.25">
      <c r="A312" s="775"/>
      <c r="B312" s="776" t="s">
        <v>2308</v>
      </c>
      <c r="C312" s="794"/>
      <c r="D312" s="1893"/>
      <c r="E312" s="493" t="s">
        <v>2383</v>
      </c>
      <c r="F312" s="787"/>
      <c r="G312" s="780"/>
      <c r="H312" s="781"/>
      <c r="I312" s="773"/>
      <c r="J312" s="784"/>
      <c r="K312" s="784"/>
      <c r="L312" s="782"/>
      <c r="M312" s="773"/>
      <c r="N312" s="773"/>
      <c r="O312" s="773"/>
      <c r="P312" s="773"/>
    </row>
    <row r="313" spans="1:16" s="527" customFormat="1" ht="13.5" customHeight="1" x14ac:dyDescent="0.2">
      <c r="A313" s="775"/>
      <c r="B313" s="190" t="s">
        <v>2310</v>
      </c>
      <c r="C313" s="1972"/>
      <c r="D313" s="1893"/>
      <c r="E313" s="799" t="s">
        <v>2315</v>
      </c>
      <c r="F313" s="787"/>
      <c r="G313" s="797"/>
      <c r="H313" s="797"/>
      <c r="I313" s="773"/>
      <c r="J313" s="784"/>
      <c r="K313" s="784"/>
      <c r="L313" s="782"/>
      <c r="M313" s="773"/>
      <c r="N313" s="773"/>
      <c r="O313" s="773"/>
      <c r="P313" s="773"/>
    </row>
    <row r="314" spans="1:16" s="527" customFormat="1" ht="12.75" customHeight="1" x14ac:dyDescent="0.2">
      <c r="A314" s="775"/>
      <c r="B314" s="798" t="s">
        <v>2312</v>
      </c>
      <c r="C314" s="794"/>
      <c r="D314" s="1900"/>
      <c r="E314" s="799" t="s">
        <v>2317</v>
      </c>
      <c r="F314" s="800"/>
      <c r="G314" s="771"/>
      <c r="H314" s="772"/>
      <c r="I314" s="773"/>
      <c r="J314" s="784"/>
      <c r="K314" s="784"/>
      <c r="L314" s="782"/>
      <c r="M314" s="773"/>
      <c r="N314" s="773"/>
      <c r="O314" s="773"/>
      <c r="P314" s="773"/>
    </row>
    <row r="315" spans="1:16" s="527" customFormat="1" ht="12" customHeight="1" x14ac:dyDescent="0.2">
      <c r="A315" s="775"/>
      <c r="B315" s="2235" t="s">
        <v>2314</v>
      </c>
      <c r="C315" s="2236"/>
      <c r="D315" s="1893"/>
      <c r="E315" s="799" t="s">
        <v>2319</v>
      </c>
      <c r="F315" s="782"/>
      <c r="G315" s="797"/>
      <c r="H315" s="797"/>
      <c r="I315" s="773"/>
      <c r="J315" s="784"/>
      <c r="K315" s="784"/>
      <c r="L315" s="782"/>
      <c r="M315" s="773"/>
      <c r="N315" s="773"/>
      <c r="O315" s="773"/>
      <c r="P315" s="773"/>
    </row>
    <row r="316" spans="1:16" s="527" customFormat="1" ht="13.5" x14ac:dyDescent="0.2">
      <c r="A316" s="775"/>
      <c r="B316" s="798" t="s">
        <v>2316</v>
      </c>
      <c r="C316" s="802"/>
      <c r="D316" s="1893"/>
      <c r="E316" s="799"/>
      <c r="F316" s="782"/>
      <c r="G316" s="797"/>
      <c r="H316" s="797"/>
      <c r="I316" s="773"/>
      <c r="J316" s="784"/>
      <c r="K316" s="784"/>
      <c r="L316" s="782"/>
      <c r="M316" s="773"/>
      <c r="N316" s="773"/>
      <c r="O316" s="773"/>
      <c r="P316" s="773"/>
    </row>
    <row r="317" spans="1:16" s="527" customFormat="1" ht="12.75" customHeight="1" x14ac:dyDescent="0.25">
      <c r="A317" s="775"/>
      <c r="B317" s="801" t="s">
        <v>2318</v>
      </c>
      <c r="C317" s="802"/>
      <c r="D317" s="1895" t="s">
        <v>2355</v>
      </c>
      <c r="E317" s="490" t="s">
        <v>2367</v>
      </c>
      <c r="F317" s="782"/>
      <c r="G317" s="797"/>
      <c r="H317" s="797"/>
      <c r="I317" s="773"/>
      <c r="J317" s="784"/>
      <c r="K317" s="784"/>
      <c r="L317" s="782"/>
      <c r="M317" s="773"/>
      <c r="N317" s="773"/>
      <c r="O317" s="773"/>
      <c r="P317" s="773"/>
    </row>
    <row r="318" spans="1:16" s="527" customFormat="1" ht="13.5" x14ac:dyDescent="0.25">
      <c r="A318" s="775"/>
      <c r="B318" s="801" t="s">
        <v>2320</v>
      </c>
      <c r="C318" s="802"/>
      <c r="D318" s="1893" t="s">
        <v>141</v>
      </c>
      <c r="E318" s="493" t="s">
        <v>2357</v>
      </c>
      <c r="F318" s="782"/>
      <c r="G318" s="797"/>
      <c r="H318" s="797"/>
      <c r="I318" s="773"/>
      <c r="J318" s="784"/>
      <c r="K318" s="784"/>
      <c r="L318" s="782"/>
      <c r="M318" s="773"/>
      <c r="N318" s="773"/>
      <c r="O318" s="773"/>
      <c r="P318" s="773"/>
    </row>
    <row r="319" spans="1:16" s="527" customFormat="1" ht="13.5" x14ac:dyDescent="0.25">
      <c r="A319" s="775"/>
      <c r="B319" s="801" t="s">
        <v>2321</v>
      </c>
      <c r="C319" s="802"/>
      <c r="D319" s="1893"/>
      <c r="E319" s="493" t="s">
        <v>2358</v>
      </c>
      <c r="F319" s="782"/>
      <c r="G319" s="797"/>
      <c r="H319" s="797"/>
      <c r="I319" s="773"/>
      <c r="J319" s="784"/>
      <c r="K319" s="784"/>
      <c r="L319" s="782"/>
      <c r="M319" s="773"/>
      <c r="N319" s="773"/>
      <c r="O319" s="773"/>
      <c r="P319" s="773"/>
    </row>
    <row r="320" spans="1:16" s="527" customFormat="1" ht="13.5" x14ac:dyDescent="0.25">
      <c r="A320" s="775"/>
      <c r="B320" s="801" t="s">
        <v>2323</v>
      </c>
      <c r="C320" s="802"/>
      <c r="D320" s="1893"/>
      <c r="E320" s="493" t="s">
        <v>2359</v>
      </c>
      <c r="F320" s="782"/>
      <c r="G320" s="797"/>
      <c r="H320" s="797"/>
      <c r="I320" s="773"/>
      <c r="J320" s="784"/>
      <c r="K320" s="784"/>
      <c r="L320" s="782"/>
      <c r="M320" s="773"/>
      <c r="N320" s="773"/>
      <c r="O320" s="773"/>
      <c r="P320" s="773"/>
    </row>
    <row r="321" spans="1:16" s="527" customFormat="1" ht="13.5" x14ac:dyDescent="0.25">
      <c r="A321" s="775"/>
      <c r="B321" s="801" t="s">
        <v>2325</v>
      </c>
      <c r="C321" s="802"/>
      <c r="D321" s="1893"/>
      <c r="E321" s="493" t="s">
        <v>2360</v>
      </c>
      <c r="F321" s="782"/>
      <c r="G321" s="797"/>
      <c r="H321" s="797"/>
      <c r="I321" s="773"/>
      <c r="J321" s="784"/>
      <c r="K321" s="784"/>
      <c r="L321" s="782"/>
      <c r="M321" s="773"/>
      <c r="N321" s="773"/>
      <c r="O321" s="773"/>
      <c r="P321" s="773"/>
    </row>
    <row r="322" spans="1:16" s="527" customFormat="1" ht="13.5" x14ac:dyDescent="0.25">
      <c r="A322" s="775"/>
      <c r="B322" s="855"/>
      <c r="C322" s="790"/>
      <c r="D322" s="1893" t="s">
        <v>283</v>
      </c>
      <c r="E322" s="493" t="s">
        <v>2370</v>
      </c>
      <c r="F322" s="782"/>
      <c r="G322" s="797"/>
      <c r="H322" s="797"/>
      <c r="I322" s="773"/>
      <c r="J322" s="784"/>
      <c r="K322" s="784"/>
      <c r="L322" s="782"/>
      <c r="M322" s="773"/>
      <c r="N322" s="773"/>
      <c r="O322" s="773"/>
      <c r="P322" s="773"/>
    </row>
    <row r="323" spans="1:16" s="527" customFormat="1" ht="13.5" x14ac:dyDescent="0.25">
      <c r="A323" s="775"/>
      <c r="B323" s="219"/>
      <c r="C323" s="802"/>
      <c r="D323" s="801" t="s">
        <v>210</v>
      </c>
      <c r="E323" s="493" t="s">
        <v>2371</v>
      </c>
      <c r="F323" s="782"/>
      <c r="G323" s="797"/>
      <c r="H323" s="797"/>
      <c r="I323" s="773"/>
      <c r="J323" s="784"/>
      <c r="K323" s="784"/>
      <c r="L323" s="782"/>
      <c r="M323" s="773"/>
      <c r="N323" s="773"/>
      <c r="O323" s="773"/>
      <c r="P323" s="773"/>
    </row>
    <row r="324" spans="1:16" s="527" customFormat="1" ht="13.5" x14ac:dyDescent="0.25">
      <c r="A324" s="775"/>
      <c r="B324" s="855"/>
      <c r="C324" s="802"/>
      <c r="D324" s="1893"/>
      <c r="E324" s="493" t="s">
        <v>2372</v>
      </c>
      <c r="F324" s="782"/>
      <c r="G324" s="797"/>
      <c r="H324" s="797"/>
      <c r="I324" s="773"/>
      <c r="J324" s="784"/>
      <c r="K324" s="784"/>
      <c r="L324" s="782"/>
      <c r="M324" s="773"/>
      <c r="N324" s="773"/>
      <c r="O324" s="773"/>
      <c r="P324" s="773"/>
    </row>
    <row r="325" spans="1:16" s="527" customFormat="1" ht="13.5" x14ac:dyDescent="0.25">
      <c r="A325" s="775"/>
      <c r="B325" s="801"/>
      <c r="C325" s="802"/>
      <c r="D325" s="1893"/>
      <c r="E325" s="493" t="s">
        <v>2373</v>
      </c>
      <c r="F325" s="782"/>
      <c r="G325" s="797"/>
      <c r="H325" s="797"/>
      <c r="I325" s="773"/>
      <c r="J325" s="784"/>
      <c r="K325" s="784"/>
      <c r="L325" s="782"/>
      <c r="M325" s="773"/>
      <c r="N325" s="773"/>
      <c r="O325" s="773"/>
      <c r="P325" s="773"/>
    </row>
    <row r="326" spans="1:16" s="527" customFormat="1" ht="13.5" x14ac:dyDescent="0.25">
      <c r="A326" s="775"/>
      <c r="B326" s="1987" t="s">
        <v>2329</v>
      </c>
      <c r="C326" s="802"/>
      <c r="D326" s="1893"/>
      <c r="E326" s="493" t="s">
        <v>2374</v>
      </c>
      <c r="F326" s="782"/>
      <c r="G326" s="797"/>
      <c r="H326" s="797"/>
      <c r="I326" s="773"/>
      <c r="J326" s="784"/>
      <c r="K326" s="784"/>
      <c r="L326" s="782"/>
      <c r="M326" s="773"/>
      <c r="N326" s="773"/>
      <c r="O326" s="773"/>
      <c r="P326" s="773"/>
    </row>
    <row r="327" spans="1:16" s="527" customFormat="1" ht="13.5" x14ac:dyDescent="0.25">
      <c r="A327" s="775"/>
      <c r="B327" s="801" t="s">
        <v>2425</v>
      </c>
      <c r="C327" s="802"/>
      <c r="D327" s="1893"/>
      <c r="E327" s="493"/>
      <c r="F327" s="782"/>
      <c r="G327" s="797"/>
      <c r="H327" s="797"/>
      <c r="I327" s="773"/>
      <c r="J327" s="784"/>
      <c r="K327" s="784"/>
      <c r="L327" s="782"/>
      <c r="M327" s="773"/>
      <c r="N327" s="773"/>
      <c r="O327" s="773"/>
      <c r="P327" s="773"/>
    </row>
    <row r="328" spans="1:16" s="527" customFormat="1" ht="13.5" x14ac:dyDescent="0.25">
      <c r="A328" s="775"/>
      <c r="B328" s="798" t="s">
        <v>2388</v>
      </c>
      <c r="C328" s="802"/>
      <c r="D328" s="1893"/>
      <c r="E328" s="490" t="s">
        <v>2322</v>
      </c>
      <c r="F328" s="782"/>
      <c r="G328" s="797"/>
      <c r="H328" s="797"/>
      <c r="I328" s="773"/>
      <c r="J328" s="784"/>
      <c r="K328" s="784"/>
      <c r="L328" s="782"/>
      <c r="M328" s="773"/>
      <c r="N328" s="773"/>
      <c r="O328" s="773"/>
      <c r="P328" s="773"/>
    </row>
    <row r="329" spans="1:16" s="527" customFormat="1" ht="13.5" x14ac:dyDescent="0.25">
      <c r="A329" s="775"/>
      <c r="B329" s="798" t="s">
        <v>2389</v>
      </c>
      <c r="C329" s="802"/>
      <c r="D329" s="1893"/>
      <c r="E329" s="493" t="s">
        <v>2324</v>
      </c>
      <c r="F329" s="782"/>
      <c r="G329" s="797"/>
      <c r="H329" s="797"/>
      <c r="I329" s="773"/>
      <c r="J329" s="784"/>
      <c r="K329" s="784"/>
      <c r="L329" s="782"/>
      <c r="M329" s="773"/>
      <c r="N329" s="773"/>
      <c r="O329" s="773"/>
      <c r="P329" s="773"/>
    </row>
    <row r="330" spans="1:16" s="527" customFormat="1" ht="13.5" x14ac:dyDescent="0.25">
      <c r="A330" s="775"/>
      <c r="B330" s="801" t="s">
        <v>2390</v>
      </c>
      <c r="C330" s="790"/>
      <c r="D330" s="1893"/>
      <c r="E330" s="493" t="s">
        <v>2326</v>
      </c>
      <c r="F330" s="782"/>
      <c r="G330" s="797"/>
      <c r="H330" s="797"/>
      <c r="I330" s="773"/>
      <c r="J330" s="784"/>
      <c r="K330" s="784"/>
      <c r="L330" s="782"/>
      <c r="M330" s="773"/>
      <c r="N330" s="773"/>
      <c r="O330" s="773"/>
      <c r="P330" s="773"/>
    </row>
    <row r="331" spans="1:16" s="527" customFormat="1" ht="13.5" x14ac:dyDescent="0.25">
      <c r="A331" s="775"/>
      <c r="B331" s="801" t="s">
        <v>2391</v>
      </c>
      <c r="C331" s="790"/>
      <c r="D331" s="801"/>
      <c r="E331" s="493" t="s">
        <v>2385</v>
      </c>
      <c r="F331" s="782"/>
      <c r="G331" s="797"/>
      <c r="H331" s="797"/>
      <c r="I331" s="773"/>
      <c r="J331" s="784"/>
      <c r="K331" s="784"/>
      <c r="L331" s="782"/>
      <c r="M331" s="773"/>
      <c r="N331" s="773"/>
      <c r="O331" s="773"/>
      <c r="P331" s="773"/>
    </row>
    <row r="332" spans="1:16" s="527" customFormat="1" ht="13.5" x14ac:dyDescent="0.25">
      <c r="A332" s="775"/>
      <c r="B332" s="801" t="s">
        <v>2392</v>
      </c>
      <c r="C332" s="790"/>
      <c r="D332" s="801"/>
      <c r="E332" s="493" t="s">
        <v>2387</v>
      </c>
      <c r="F332" s="782"/>
      <c r="G332" s="797"/>
      <c r="H332" s="797"/>
      <c r="I332" s="773"/>
      <c r="J332" s="784"/>
      <c r="K332" s="784"/>
      <c r="L332" s="782"/>
      <c r="M332" s="773"/>
      <c r="N332" s="773"/>
      <c r="O332" s="773"/>
      <c r="P332" s="773"/>
    </row>
    <row r="333" spans="1:16" s="527" customFormat="1" ht="13.5" x14ac:dyDescent="0.25">
      <c r="A333" s="775"/>
      <c r="B333" s="801" t="s">
        <v>2393</v>
      </c>
      <c r="C333" s="802"/>
      <c r="D333" s="801"/>
      <c r="E333" s="493" t="s">
        <v>2433</v>
      </c>
      <c r="F333" s="782"/>
      <c r="G333" s="797"/>
      <c r="H333" s="797"/>
      <c r="I333" s="773"/>
      <c r="J333" s="784"/>
      <c r="K333" s="784"/>
      <c r="L333" s="782"/>
      <c r="M333" s="773"/>
      <c r="N333" s="773"/>
      <c r="O333" s="773"/>
      <c r="P333" s="773"/>
    </row>
    <row r="334" spans="1:16" s="527" customFormat="1" ht="13.5" x14ac:dyDescent="0.25">
      <c r="A334" s="803"/>
      <c r="B334" s="804" t="s">
        <v>2394</v>
      </c>
      <c r="C334" s="805"/>
      <c r="D334" s="804"/>
      <c r="E334" s="495" t="s">
        <v>2334</v>
      </c>
      <c r="F334" s="806"/>
      <c r="G334" s="807"/>
      <c r="H334" s="807"/>
      <c r="I334" s="808"/>
      <c r="J334" s="809"/>
      <c r="K334" s="809"/>
      <c r="L334" s="806"/>
      <c r="M334" s="808"/>
      <c r="N334" s="808"/>
      <c r="O334" s="808"/>
      <c r="P334" s="808"/>
    </row>
    <row r="335" spans="1:16" s="527" customFormat="1" ht="13.5" x14ac:dyDescent="0.25">
      <c r="A335" s="814"/>
      <c r="B335" s="798" t="s">
        <v>2426</v>
      </c>
      <c r="C335" s="802"/>
      <c r="D335" s="801"/>
      <c r="E335" s="493" t="s">
        <v>2336</v>
      </c>
      <c r="F335" s="782"/>
      <c r="G335" s="797"/>
      <c r="H335" s="797"/>
      <c r="I335" s="773"/>
      <c r="J335" s="784"/>
      <c r="K335" s="784"/>
      <c r="L335" s="782"/>
      <c r="M335" s="773"/>
      <c r="N335" s="773"/>
      <c r="O335" s="773"/>
      <c r="P335" s="773"/>
    </row>
    <row r="336" spans="1:16" s="527" customFormat="1" ht="13.5" x14ac:dyDescent="0.25">
      <c r="A336" s="775"/>
      <c r="B336" s="798" t="s">
        <v>2396</v>
      </c>
      <c r="C336" s="802"/>
      <c r="D336" s="801"/>
      <c r="E336" s="493" t="s">
        <v>2338</v>
      </c>
      <c r="F336" s="782"/>
      <c r="G336" s="797"/>
      <c r="H336" s="797"/>
      <c r="I336" s="773"/>
      <c r="J336" s="784"/>
      <c r="K336" s="784"/>
      <c r="L336" s="782"/>
      <c r="M336" s="773"/>
      <c r="N336" s="773"/>
      <c r="O336" s="773"/>
      <c r="P336" s="773"/>
    </row>
    <row r="337" spans="1:17" s="527" customFormat="1" ht="13.5" x14ac:dyDescent="0.25">
      <c r="A337" s="775"/>
      <c r="B337" s="801" t="s">
        <v>2427</v>
      </c>
      <c r="C337" s="802"/>
      <c r="D337" s="801"/>
      <c r="E337" s="493" t="s">
        <v>2375</v>
      </c>
      <c r="F337" s="782"/>
      <c r="G337" s="797"/>
      <c r="H337" s="797"/>
      <c r="I337" s="773"/>
      <c r="J337" s="784"/>
      <c r="K337" s="784"/>
      <c r="L337" s="782"/>
      <c r="M337" s="773"/>
      <c r="N337" s="773"/>
      <c r="O337" s="773"/>
      <c r="P337" s="773"/>
    </row>
    <row r="338" spans="1:17" s="527" customFormat="1" ht="13.5" x14ac:dyDescent="0.25">
      <c r="A338" s="775"/>
      <c r="B338" s="801" t="s">
        <v>2398</v>
      </c>
      <c r="C338" s="802"/>
      <c r="D338" s="801"/>
      <c r="E338" s="493" t="s">
        <v>2362</v>
      </c>
      <c r="F338" s="782"/>
      <c r="G338" s="797"/>
      <c r="H338" s="797"/>
      <c r="I338" s="773"/>
      <c r="J338" s="784"/>
      <c r="K338" s="784"/>
      <c r="L338" s="782"/>
      <c r="M338" s="773"/>
      <c r="N338" s="773"/>
      <c r="O338" s="773"/>
      <c r="P338" s="773"/>
    </row>
    <row r="339" spans="1:17" s="527" customFormat="1" ht="13.5" x14ac:dyDescent="0.25">
      <c r="A339" s="775"/>
      <c r="B339" s="801" t="s">
        <v>2428</v>
      </c>
      <c r="C339" s="802"/>
      <c r="D339" s="801"/>
      <c r="E339" s="493" t="s">
        <v>2363</v>
      </c>
      <c r="F339" s="782"/>
      <c r="G339" s="797"/>
      <c r="H339" s="797"/>
      <c r="I339" s="773"/>
      <c r="J339" s="784"/>
      <c r="K339" s="784"/>
      <c r="L339" s="782"/>
      <c r="M339" s="773"/>
      <c r="N339" s="773"/>
      <c r="O339" s="773"/>
      <c r="P339" s="773"/>
    </row>
    <row r="340" spans="1:17" s="527" customFormat="1" ht="13.5" x14ac:dyDescent="0.25">
      <c r="A340" s="775"/>
      <c r="B340" s="801" t="s">
        <v>2400</v>
      </c>
      <c r="C340" s="802"/>
      <c r="D340" s="801"/>
      <c r="E340" s="493"/>
      <c r="F340" s="782"/>
      <c r="G340" s="797"/>
      <c r="H340" s="797"/>
      <c r="I340" s="773"/>
      <c r="J340" s="784"/>
      <c r="K340" s="784"/>
      <c r="L340" s="782"/>
      <c r="M340" s="773"/>
      <c r="N340" s="773"/>
      <c r="O340" s="773"/>
      <c r="P340" s="773"/>
    </row>
    <row r="341" spans="1:17" s="527" customFormat="1" ht="13.5" x14ac:dyDescent="0.25">
      <c r="A341" s="814"/>
      <c r="B341" s="801" t="s">
        <v>2401</v>
      </c>
      <c r="C341" s="802"/>
      <c r="D341" s="1893"/>
      <c r="E341" s="493"/>
      <c r="F341" s="770"/>
      <c r="G341" s="1962"/>
      <c r="H341" s="1962"/>
      <c r="I341" s="909"/>
      <c r="J341" s="899"/>
      <c r="K341" s="899"/>
      <c r="L341" s="770"/>
      <c r="M341" s="909"/>
      <c r="N341" s="909"/>
      <c r="O341" s="909"/>
      <c r="P341" s="773"/>
    </row>
    <row r="342" spans="1:17" s="527" customFormat="1" ht="13.5" x14ac:dyDescent="0.25">
      <c r="A342" s="775"/>
      <c r="B342" s="1988" t="s">
        <v>2402</v>
      </c>
      <c r="C342" s="802"/>
      <c r="D342" s="388"/>
      <c r="E342" s="493"/>
      <c r="F342" s="787"/>
      <c r="G342" s="780"/>
      <c r="H342" s="781"/>
      <c r="I342" s="773"/>
      <c r="J342" s="784"/>
      <c r="K342" s="784"/>
      <c r="L342" s="782"/>
      <c r="M342" s="788"/>
      <c r="N342" s="773"/>
      <c r="O342" s="211"/>
      <c r="P342" s="211"/>
    </row>
    <row r="343" spans="1:17" s="527" customFormat="1" ht="13.5" x14ac:dyDescent="0.25">
      <c r="A343" s="775"/>
      <c r="B343" s="801" t="s">
        <v>2403</v>
      </c>
      <c r="C343" s="802"/>
      <c r="D343" s="1893"/>
      <c r="E343" s="493"/>
      <c r="F343" s="23"/>
      <c r="G343" s="197"/>
      <c r="H343" s="197"/>
      <c r="I343" s="773"/>
      <c r="J343" s="784"/>
      <c r="K343" s="784"/>
      <c r="L343" s="782"/>
      <c r="M343" s="811"/>
      <c r="N343" s="773"/>
      <c r="O343" s="197"/>
      <c r="P343" s="197"/>
    </row>
    <row r="344" spans="1:17" s="527" customFormat="1" ht="13.5" x14ac:dyDescent="0.25">
      <c r="A344" s="775"/>
      <c r="B344" s="801" t="s">
        <v>2404</v>
      </c>
      <c r="C344" s="827"/>
      <c r="D344" s="801"/>
      <c r="E344" s="493"/>
      <c r="F344" s="787"/>
      <c r="G344" s="780"/>
      <c r="H344" s="781"/>
      <c r="I344" s="773"/>
      <c r="J344" s="784"/>
      <c r="K344" s="784"/>
      <c r="L344" s="782"/>
      <c r="M344" s="773"/>
      <c r="N344" s="773"/>
      <c r="O344" s="200"/>
      <c r="P344" s="200"/>
    </row>
    <row r="345" spans="1:17" s="527" customFormat="1" ht="13.5" x14ac:dyDescent="0.25">
      <c r="A345" s="814"/>
      <c r="B345" s="801" t="s">
        <v>2405</v>
      </c>
      <c r="C345" s="827"/>
      <c r="D345" s="388"/>
      <c r="E345" s="493"/>
      <c r="F345" s="792"/>
      <c r="G345" s="780"/>
      <c r="H345" s="781"/>
      <c r="I345" s="773"/>
      <c r="J345" s="784"/>
      <c r="K345" s="784"/>
      <c r="L345" s="782"/>
      <c r="M345" s="773"/>
      <c r="N345" s="773"/>
      <c r="O345" s="211"/>
      <c r="P345" s="211"/>
    </row>
    <row r="346" spans="1:17" s="527" customFormat="1" ht="13.5" x14ac:dyDescent="0.25">
      <c r="A346" s="775"/>
      <c r="B346" s="801" t="s">
        <v>2406</v>
      </c>
      <c r="C346" s="827"/>
      <c r="D346" s="1893"/>
      <c r="E346" s="493"/>
      <c r="F346" s="787"/>
      <c r="G346" s="780"/>
      <c r="H346" s="781"/>
      <c r="I346" s="773"/>
      <c r="J346" s="784"/>
      <c r="K346" s="784"/>
      <c r="L346" s="782"/>
      <c r="M346" s="773"/>
      <c r="N346" s="773"/>
      <c r="O346" s="211"/>
      <c r="P346" s="211"/>
    </row>
    <row r="347" spans="1:17" s="527" customFormat="1" ht="13.5" x14ac:dyDescent="0.25">
      <c r="A347" s="775"/>
      <c r="B347" s="801" t="s">
        <v>2407</v>
      </c>
      <c r="C347" s="802"/>
      <c r="D347" s="1893"/>
      <c r="E347" s="493"/>
      <c r="F347" s="787"/>
      <c r="G347" s="780"/>
      <c r="H347" s="781"/>
      <c r="I347" s="773"/>
      <c r="J347" s="784"/>
      <c r="K347" s="784"/>
      <c r="L347" s="770"/>
      <c r="M347" s="773"/>
      <c r="N347" s="909"/>
      <c r="O347" s="284"/>
      <c r="P347" s="197"/>
    </row>
    <row r="348" spans="1:17" s="527" customFormat="1" ht="13.5" x14ac:dyDescent="0.25">
      <c r="A348" s="775"/>
      <c r="B348" s="801" t="s">
        <v>2408</v>
      </c>
      <c r="C348" s="802"/>
      <c r="D348" s="1893"/>
      <c r="E348" s="493"/>
      <c r="F348" s="787"/>
      <c r="G348" s="780"/>
      <c r="H348" s="781"/>
      <c r="I348" s="773"/>
      <c r="J348" s="784"/>
      <c r="K348" s="784"/>
      <c r="L348" s="770"/>
      <c r="M348" s="773"/>
      <c r="N348" s="909"/>
      <c r="O348" s="200"/>
      <c r="P348" s="200"/>
    </row>
    <row r="349" spans="1:17" s="527" customFormat="1" ht="13.5" x14ac:dyDescent="0.25">
      <c r="A349" s="775"/>
      <c r="B349" s="801" t="s">
        <v>2409</v>
      </c>
      <c r="C349" s="802"/>
      <c r="D349" s="1893"/>
      <c r="E349" s="493"/>
      <c r="F349" s="787"/>
      <c r="G349" s="780"/>
      <c r="H349" s="781"/>
      <c r="I349" s="773"/>
      <c r="J349" s="784"/>
      <c r="K349" s="784"/>
      <c r="L349" s="770"/>
      <c r="M349" s="773"/>
      <c r="N349" s="909"/>
      <c r="O349" s="289"/>
      <c r="P349" s="211"/>
    </row>
    <row r="350" spans="1:17" s="527" customFormat="1" ht="13.5" x14ac:dyDescent="0.25">
      <c r="A350" s="775"/>
      <c r="B350" s="1988" t="s">
        <v>2410</v>
      </c>
      <c r="C350" s="777"/>
      <c r="D350" s="1893"/>
      <c r="E350" s="490"/>
      <c r="F350" s="787"/>
      <c r="G350" s="780"/>
      <c r="H350" s="781"/>
      <c r="I350" s="773"/>
      <c r="J350" s="784"/>
      <c r="K350" s="784"/>
      <c r="L350" s="770"/>
      <c r="M350" s="773"/>
      <c r="N350" s="909"/>
      <c r="O350" s="284"/>
      <c r="P350" s="197"/>
      <c r="Q350" s="592"/>
    </row>
    <row r="351" spans="1:17" s="527" customFormat="1" ht="13.5" x14ac:dyDescent="0.25">
      <c r="A351" s="775"/>
      <c r="B351" s="776" t="s">
        <v>2411</v>
      </c>
      <c r="C351" s="777"/>
      <c r="D351" s="1893"/>
      <c r="E351" s="493"/>
      <c r="F351" s="787"/>
      <c r="G351" s="780"/>
      <c r="H351" s="781"/>
      <c r="I351" s="773"/>
      <c r="J351" s="784"/>
      <c r="K351" s="784"/>
      <c r="L351" s="782"/>
      <c r="M351" s="773"/>
      <c r="N351" s="773"/>
      <c r="O351" s="200"/>
      <c r="P351" s="200"/>
    </row>
    <row r="352" spans="1:17" s="527" customFormat="1" ht="13.5" x14ac:dyDescent="0.25">
      <c r="A352" s="775"/>
      <c r="B352" s="776" t="s">
        <v>2412</v>
      </c>
      <c r="C352" s="786"/>
      <c r="D352" s="1893"/>
      <c r="E352" s="493"/>
      <c r="F352" s="795"/>
      <c r="G352" s="780"/>
      <c r="H352" s="781"/>
      <c r="I352" s="773"/>
      <c r="J352" s="784"/>
      <c r="K352" s="784"/>
      <c r="L352" s="782"/>
      <c r="M352" s="773"/>
      <c r="N352" s="773"/>
      <c r="O352" s="773"/>
      <c r="P352" s="783"/>
    </row>
    <row r="353" spans="1:16" s="527" customFormat="1" ht="13.5" x14ac:dyDescent="0.25">
      <c r="A353" s="775"/>
      <c r="B353" s="776" t="s">
        <v>2413</v>
      </c>
      <c r="C353" s="790"/>
      <c r="D353" s="1893"/>
      <c r="E353" s="493"/>
      <c r="F353" s="1874"/>
      <c r="G353" s="780"/>
      <c r="H353" s="781"/>
      <c r="I353" s="773"/>
      <c r="J353" s="784"/>
      <c r="K353" s="784"/>
      <c r="L353" s="782"/>
      <c r="M353" s="773"/>
      <c r="N353" s="773"/>
      <c r="O353" s="773"/>
      <c r="P353" s="783"/>
    </row>
    <row r="354" spans="1:16" s="527" customFormat="1" ht="13.5" x14ac:dyDescent="0.25">
      <c r="A354" s="775"/>
      <c r="B354" s="776" t="s">
        <v>2414</v>
      </c>
      <c r="C354" s="592"/>
      <c r="D354" s="1893"/>
      <c r="E354" s="493"/>
      <c r="F354" s="1874"/>
      <c r="G354" s="780"/>
      <c r="H354" s="781"/>
      <c r="I354" s="773"/>
      <c r="J354" s="784"/>
      <c r="K354" s="784"/>
      <c r="L354" s="782"/>
      <c r="M354" s="773"/>
      <c r="N354" s="773"/>
      <c r="O354" s="773"/>
      <c r="P354" s="783"/>
    </row>
    <row r="355" spans="1:16" s="527" customFormat="1" ht="13.5" x14ac:dyDescent="0.25">
      <c r="A355" s="775"/>
      <c r="B355" s="776" t="s">
        <v>2415</v>
      </c>
      <c r="C355" s="592"/>
      <c r="D355" s="1893"/>
      <c r="E355" s="493"/>
      <c r="F355" s="1874"/>
      <c r="G355" s="780"/>
      <c r="H355" s="781"/>
      <c r="I355" s="773"/>
      <c r="J355" s="784"/>
      <c r="K355" s="784"/>
      <c r="L355" s="782"/>
      <c r="M355" s="773"/>
      <c r="N355" s="773"/>
      <c r="O355" s="773"/>
      <c r="P355" s="783"/>
    </row>
    <row r="356" spans="1:16" s="527" customFormat="1" ht="13.5" x14ac:dyDescent="0.25">
      <c r="A356" s="775"/>
      <c r="B356" s="776" t="s">
        <v>2416</v>
      </c>
      <c r="C356" s="592"/>
      <c r="D356" s="1893"/>
      <c r="E356" s="493"/>
      <c r="F356" s="1874"/>
      <c r="G356" s="780"/>
      <c r="H356" s="781"/>
      <c r="I356" s="773"/>
      <c r="J356" s="784"/>
      <c r="K356" s="784"/>
      <c r="L356" s="782"/>
      <c r="M356" s="773"/>
      <c r="N356" s="773"/>
      <c r="O356" s="773"/>
      <c r="P356" s="783"/>
    </row>
    <row r="357" spans="1:16" s="527" customFormat="1" ht="13.5" x14ac:dyDescent="0.25">
      <c r="A357" s="775"/>
      <c r="B357" s="776" t="s">
        <v>2417</v>
      </c>
      <c r="C357" s="790"/>
      <c r="D357" s="1893"/>
      <c r="E357" s="493"/>
      <c r="F357" s="1874"/>
      <c r="G357" s="780"/>
      <c r="H357" s="781"/>
      <c r="I357" s="773"/>
      <c r="J357" s="784"/>
      <c r="K357" s="784"/>
      <c r="L357" s="782"/>
      <c r="M357" s="773"/>
      <c r="N357" s="773"/>
      <c r="O357" s="773"/>
      <c r="P357" s="783"/>
    </row>
    <row r="358" spans="1:16" s="527" customFormat="1" ht="13.5" x14ac:dyDescent="0.25">
      <c r="A358" s="775"/>
      <c r="B358" s="1987"/>
      <c r="C358" s="791"/>
      <c r="D358" s="1893"/>
      <c r="E358" s="493"/>
      <c r="F358" s="1874"/>
      <c r="G358" s="780"/>
      <c r="H358" s="781"/>
      <c r="I358" s="773"/>
      <c r="J358" s="784"/>
      <c r="K358" s="784"/>
      <c r="L358" s="782"/>
      <c r="M358" s="773"/>
      <c r="N358" s="773"/>
      <c r="O358" s="773"/>
      <c r="P358" s="783"/>
    </row>
    <row r="359" spans="1:16" s="527" customFormat="1" ht="13.5" x14ac:dyDescent="0.25">
      <c r="A359" s="775"/>
      <c r="B359" s="1987" t="s">
        <v>2339</v>
      </c>
      <c r="C359" s="1873"/>
      <c r="D359" s="1893"/>
      <c r="E359" s="493"/>
      <c r="F359" s="1874"/>
      <c r="G359" s="780"/>
      <c r="H359" s="781"/>
      <c r="I359" s="773"/>
      <c r="J359" s="784"/>
      <c r="K359" s="784"/>
      <c r="L359" s="782"/>
      <c r="M359" s="773"/>
      <c r="N359" s="773"/>
      <c r="O359" s="773"/>
      <c r="P359" s="783"/>
    </row>
    <row r="360" spans="1:16" s="527" customFormat="1" ht="13.5" x14ac:dyDescent="0.25">
      <c r="A360" s="775"/>
      <c r="B360" s="776" t="s">
        <v>2418</v>
      </c>
      <c r="C360" s="1873"/>
      <c r="D360" s="1893"/>
      <c r="E360" s="493"/>
      <c r="F360" s="1874"/>
      <c r="G360" s="780"/>
      <c r="H360" s="781"/>
      <c r="I360" s="773"/>
      <c r="J360" s="784"/>
      <c r="K360" s="784"/>
      <c r="L360" s="782"/>
      <c r="M360" s="773"/>
      <c r="N360" s="773"/>
      <c r="O360" s="773"/>
      <c r="P360" s="783"/>
    </row>
    <row r="361" spans="1:16" s="527" customFormat="1" ht="13.5" x14ac:dyDescent="0.25">
      <c r="A361" s="775"/>
      <c r="B361" s="776" t="s">
        <v>2419</v>
      </c>
      <c r="C361" s="1873"/>
      <c r="D361" s="1893"/>
      <c r="E361" s="493"/>
      <c r="F361" s="1874"/>
      <c r="G361" s="780"/>
      <c r="H361" s="781"/>
      <c r="I361" s="773"/>
      <c r="J361" s="784"/>
      <c r="K361" s="784"/>
      <c r="L361" s="782"/>
      <c r="M361" s="773"/>
      <c r="N361" s="773"/>
      <c r="O361" s="773"/>
      <c r="P361" s="783"/>
    </row>
    <row r="362" spans="1:16" s="527" customFormat="1" ht="13.5" x14ac:dyDescent="0.25">
      <c r="A362" s="775"/>
      <c r="B362" s="776" t="s">
        <v>2420</v>
      </c>
      <c r="C362" s="1873"/>
      <c r="D362" s="1893"/>
      <c r="E362" s="493"/>
      <c r="F362" s="1874"/>
      <c r="G362" s="780"/>
      <c r="H362" s="781"/>
      <c r="I362" s="773"/>
      <c r="J362" s="784"/>
      <c r="K362" s="784"/>
      <c r="L362" s="782"/>
      <c r="M362" s="773"/>
      <c r="N362" s="773"/>
      <c r="O362" s="773"/>
      <c r="P362" s="783"/>
    </row>
    <row r="363" spans="1:16" s="527" customFormat="1" ht="13.5" x14ac:dyDescent="0.25">
      <c r="A363" s="803"/>
      <c r="B363" s="434"/>
      <c r="C363" s="1932"/>
      <c r="D363" s="1894"/>
      <c r="E363" s="495"/>
      <c r="F363" s="830"/>
      <c r="G363" s="817"/>
      <c r="H363" s="818"/>
      <c r="I363" s="808"/>
      <c r="J363" s="809"/>
      <c r="K363" s="809"/>
      <c r="L363" s="806"/>
      <c r="M363" s="808"/>
      <c r="N363" s="808"/>
      <c r="O363" s="808"/>
      <c r="P363" s="808"/>
    </row>
    <row r="364" spans="1:16" s="527" customFormat="1" ht="13.5" x14ac:dyDescent="0.25">
      <c r="A364" s="2278" t="s">
        <v>1234</v>
      </c>
      <c r="B364" s="764" t="s">
        <v>2277</v>
      </c>
      <c r="C364" s="1984"/>
      <c r="D364" s="1985" t="s">
        <v>1006</v>
      </c>
      <c r="E364" s="571" t="s">
        <v>2278</v>
      </c>
      <c r="F364" s="848" t="s">
        <v>2251</v>
      </c>
      <c r="G364" s="765"/>
      <c r="H364" s="765"/>
      <c r="I364" s="766" t="s">
        <v>30</v>
      </c>
      <c r="J364" s="767" t="s">
        <v>29</v>
      </c>
      <c r="K364" s="766" t="s">
        <v>30</v>
      </c>
      <c r="L364" s="767">
        <v>15</v>
      </c>
      <c r="M364" s="187" t="s">
        <v>53</v>
      </c>
      <c r="N364" s="659" t="s">
        <v>32</v>
      </c>
      <c r="O364" s="187" t="s">
        <v>32</v>
      </c>
      <c r="P364" s="187" t="s">
        <v>316</v>
      </c>
    </row>
    <row r="365" spans="1:16" s="527" customFormat="1" ht="13.5" x14ac:dyDescent="0.25">
      <c r="A365" s="768"/>
      <c r="B365" s="578" t="s">
        <v>2434</v>
      </c>
      <c r="C365" s="769"/>
      <c r="D365" s="801" t="s">
        <v>27</v>
      </c>
      <c r="E365" s="493" t="s">
        <v>2280</v>
      </c>
      <c r="F365" s="615" t="s">
        <v>1228</v>
      </c>
      <c r="G365" s="771"/>
      <c r="H365" s="772"/>
      <c r="I365" s="773"/>
      <c r="J365" s="773"/>
      <c r="K365" s="773"/>
      <c r="L365" s="773"/>
      <c r="M365" s="199" t="s">
        <v>59</v>
      </c>
      <c r="N365" s="248" t="s">
        <v>2232</v>
      </c>
      <c r="O365" s="248" t="s">
        <v>2232</v>
      </c>
      <c r="P365" s="774" t="s">
        <v>2234</v>
      </c>
    </row>
    <row r="366" spans="1:16" s="527" customFormat="1" ht="13.5" x14ac:dyDescent="0.25">
      <c r="A366" s="775"/>
      <c r="B366" s="578" t="s">
        <v>2435</v>
      </c>
      <c r="C366" s="777"/>
      <c r="D366" s="801"/>
      <c r="E366" s="493" t="s">
        <v>2282</v>
      </c>
      <c r="F366" s="779"/>
      <c r="G366" s="780"/>
      <c r="H366" s="781"/>
      <c r="I366" s="773"/>
      <c r="J366" s="773"/>
      <c r="K366" s="773"/>
      <c r="L366" s="782"/>
      <c r="M366" s="205" t="s">
        <v>2221</v>
      </c>
      <c r="N366" s="196" t="s">
        <v>2233</v>
      </c>
      <c r="O366" s="196" t="s">
        <v>2233</v>
      </c>
      <c r="P366" s="783" t="s">
        <v>2235</v>
      </c>
    </row>
    <row r="367" spans="1:16" s="527" customFormat="1" ht="13.5" x14ac:dyDescent="0.25">
      <c r="A367" s="775"/>
      <c r="B367" s="578" t="s">
        <v>2436</v>
      </c>
      <c r="C367" s="777"/>
      <c r="D367" s="1893"/>
      <c r="E367" s="493" t="s">
        <v>2284</v>
      </c>
      <c r="F367" s="779"/>
      <c r="G367" s="780"/>
      <c r="H367" s="781"/>
      <c r="I367" s="773"/>
      <c r="J367" s="784"/>
      <c r="K367" s="784"/>
      <c r="L367" s="782"/>
      <c r="M367" s="785" t="s">
        <v>2222</v>
      </c>
      <c r="N367" s="783"/>
      <c r="O367" s="783"/>
      <c r="P367" s="783"/>
    </row>
    <row r="368" spans="1:16" s="527" customFormat="1" ht="13.5" x14ac:dyDescent="0.25">
      <c r="A368" s="775"/>
      <c r="B368" s="789"/>
      <c r="C368" s="793"/>
      <c r="D368" s="1893"/>
      <c r="E368" s="493" t="s">
        <v>2286</v>
      </c>
      <c r="F368" s="787"/>
      <c r="G368" s="780"/>
      <c r="H368" s="781"/>
      <c r="I368" s="773"/>
      <c r="J368" s="784"/>
      <c r="K368" s="784"/>
      <c r="L368" s="782"/>
      <c r="M368" s="788"/>
      <c r="N368" s="773"/>
      <c r="O368" s="211" t="s">
        <v>240</v>
      </c>
      <c r="P368" s="211" t="s">
        <v>240</v>
      </c>
    </row>
    <row r="369" spans="1:16" s="527" customFormat="1" ht="13.5" x14ac:dyDescent="0.25">
      <c r="A369" s="775"/>
      <c r="B369" s="789" t="s">
        <v>37</v>
      </c>
      <c r="C369" s="793"/>
      <c r="D369" s="388"/>
      <c r="E369" s="493" t="s">
        <v>2287</v>
      </c>
      <c r="F369" s="787"/>
      <c r="G369" s="780"/>
      <c r="H369" s="781"/>
      <c r="I369" s="773"/>
      <c r="J369" s="784"/>
      <c r="K369" s="784"/>
      <c r="L369" s="782"/>
      <c r="M369" s="773"/>
      <c r="N369" s="773"/>
      <c r="O369" s="200" t="s">
        <v>42</v>
      </c>
      <c r="P369" s="200" t="s">
        <v>42</v>
      </c>
    </row>
    <row r="370" spans="1:16" s="527" customFormat="1" ht="13.5" x14ac:dyDescent="0.25">
      <c r="A370" s="775"/>
      <c r="B370" s="776" t="s">
        <v>2289</v>
      </c>
      <c r="C370" s="793"/>
      <c r="D370" s="1893"/>
      <c r="E370" s="493" t="s">
        <v>2288</v>
      </c>
      <c r="F370" s="792"/>
      <c r="G370" s="780"/>
      <c r="H370" s="781"/>
      <c r="I370" s="773"/>
      <c r="J370" s="784"/>
      <c r="K370" s="784"/>
      <c r="L370" s="782"/>
      <c r="M370" s="773"/>
      <c r="N370" s="773"/>
      <c r="O370" s="211"/>
      <c r="P370" s="211"/>
    </row>
    <row r="371" spans="1:16" s="527" customFormat="1" ht="13.5" x14ac:dyDescent="0.25">
      <c r="A371" s="775"/>
      <c r="B371" s="776" t="s">
        <v>2291</v>
      </c>
      <c r="C371" s="794"/>
      <c r="D371" s="801" t="s">
        <v>33</v>
      </c>
      <c r="E371" s="493" t="s">
        <v>2290</v>
      </c>
      <c r="F371" s="787"/>
      <c r="G371" s="780"/>
      <c r="H371" s="781"/>
      <c r="I371" s="773"/>
      <c r="J371" s="784"/>
      <c r="K371" s="784"/>
      <c r="L371" s="782"/>
      <c r="M371" s="773"/>
      <c r="N371" s="773"/>
      <c r="O371" s="211" t="s">
        <v>319</v>
      </c>
      <c r="P371" s="211" t="s">
        <v>319</v>
      </c>
    </row>
    <row r="372" spans="1:16" s="527" customFormat="1" ht="13.5" x14ac:dyDescent="0.25">
      <c r="A372" s="775"/>
      <c r="B372" s="776" t="s">
        <v>2293</v>
      </c>
      <c r="C372" s="777"/>
      <c r="D372" s="388"/>
      <c r="E372" s="493" t="s">
        <v>2292</v>
      </c>
      <c r="F372" s="787"/>
      <c r="G372" s="780"/>
      <c r="H372" s="781"/>
      <c r="I372" s="773"/>
      <c r="J372" s="784"/>
      <c r="K372" s="784"/>
      <c r="L372" s="782"/>
      <c r="M372" s="773"/>
      <c r="N372" s="773"/>
      <c r="O372" s="197" t="s">
        <v>321</v>
      </c>
      <c r="P372" s="197" t="s">
        <v>321</v>
      </c>
    </row>
    <row r="373" spans="1:16" s="527" customFormat="1" ht="13.5" x14ac:dyDescent="0.25">
      <c r="A373" s="775"/>
      <c r="B373" s="258" t="s">
        <v>2437</v>
      </c>
      <c r="C373" s="1974"/>
      <c r="D373" s="388" t="s">
        <v>36</v>
      </c>
      <c r="E373" s="493" t="s">
        <v>2438</v>
      </c>
      <c r="F373" s="787"/>
      <c r="G373" s="780"/>
      <c r="H373" s="781"/>
      <c r="I373" s="773"/>
      <c r="J373" s="784"/>
      <c r="K373" s="784"/>
      <c r="L373" s="782"/>
      <c r="M373" s="773"/>
      <c r="N373" s="773"/>
      <c r="O373" s="200" t="s">
        <v>322</v>
      </c>
      <c r="P373" s="200" t="s">
        <v>322</v>
      </c>
    </row>
    <row r="374" spans="1:16" s="527" customFormat="1" ht="13.5" x14ac:dyDescent="0.25">
      <c r="A374" s="775"/>
      <c r="B374" s="258" t="s">
        <v>2297</v>
      </c>
      <c r="C374" s="592"/>
      <c r="D374" s="388" t="s">
        <v>39</v>
      </c>
      <c r="E374" s="493" t="s">
        <v>2294</v>
      </c>
      <c r="F374" s="795"/>
      <c r="G374" s="1986">
        <f>(H374/3850)</f>
        <v>1.8701298701298701E-2</v>
      </c>
      <c r="H374" s="781">
        <v>72</v>
      </c>
      <c r="I374" s="773"/>
      <c r="J374" s="784"/>
      <c r="K374" s="784"/>
      <c r="L374" s="782"/>
      <c r="M374" s="773"/>
      <c r="N374" s="773"/>
      <c r="O374" s="773"/>
      <c r="P374" s="783"/>
    </row>
    <row r="375" spans="1:16" s="527" customFormat="1" ht="13.5" x14ac:dyDescent="0.25">
      <c r="A375" s="775"/>
      <c r="B375" s="258" t="s">
        <v>2298</v>
      </c>
      <c r="C375" s="257"/>
      <c r="D375" s="388"/>
      <c r="E375" s="493"/>
      <c r="F375" s="795"/>
      <c r="G375" s="780"/>
      <c r="H375" s="781"/>
      <c r="I375" s="773"/>
      <c r="J375" s="784"/>
      <c r="K375" s="784"/>
      <c r="L375" s="782"/>
      <c r="M375" s="773"/>
      <c r="N375" s="773"/>
      <c r="O375" s="773"/>
      <c r="P375" s="783"/>
    </row>
    <row r="376" spans="1:16" s="527" customFormat="1" ht="13.5" x14ac:dyDescent="0.25">
      <c r="A376" s="775"/>
      <c r="B376" s="1973" t="s">
        <v>2300</v>
      </c>
      <c r="C376" s="793"/>
      <c r="D376" s="1895" t="s">
        <v>1037</v>
      </c>
      <c r="E376" s="490" t="s">
        <v>2439</v>
      </c>
      <c r="F376" s="795"/>
      <c r="G376" s="780"/>
      <c r="H376" s="781"/>
      <c r="I376" s="773"/>
      <c r="J376" s="784"/>
      <c r="K376" s="784"/>
      <c r="L376" s="782"/>
      <c r="M376" s="773"/>
      <c r="N376" s="773"/>
      <c r="O376" s="773"/>
      <c r="P376" s="783"/>
    </row>
    <row r="377" spans="1:16" s="527" customFormat="1" ht="13.5" x14ac:dyDescent="0.25">
      <c r="A377" s="775"/>
      <c r="B377" s="776" t="s">
        <v>2302</v>
      </c>
      <c r="C377" s="794"/>
      <c r="D377" s="1893" t="s">
        <v>141</v>
      </c>
      <c r="E377" s="493" t="s">
        <v>2301</v>
      </c>
      <c r="F377" s="795"/>
      <c r="G377" s="780"/>
      <c r="H377" s="781"/>
      <c r="I377" s="773"/>
      <c r="J377" s="784"/>
      <c r="K377" s="784"/>
      <c r="L377" s="782"/>
      <c r="M377" s="773"/>
      <c r="N377" s="773"/>
      <c r="O377" s="773"/>
      <c r="P377" s="783"/>
    </row>
    <row r="378" spans="1:16" s="527" customFormat="1" ht="13.5" x14ac:dyDescent="0.25">
      <c r="A378" s="775"/>
      <c r="B378" s="776" t="s">
        <v>2440</v>
      </c>
      <c r="C378" s="1972"/>
      <c r="D378" s="1893"/>
      <c r="E378" s="493" t="s">
        <v>2303</v>
      </c>
      <c r="F378" s="787"/>
      <c r="G378" s="780"/>
      <c r="H378" s="781"/>
      <c r="I378" s="773"/>
      <c r="J378" s="784"/>
      <c r="K378" s="784"/>
      <c r="L378" s="782"/>
      <c r="M378" s="773"/>
      <c r="N378" s="773"/>
      <c r="O378" s="773"/>
      <c r="P378" s="773"/>
    </row>
    <row r="379" spans="1:16" s="527" customFormat="1" ht="13.5" customHeight="1" x14ac:dyDescent="0.25">
      <c r="A379" s="775"/>
      <c r="B379" s="776" t="s">
        <v>2306</v>
      </c>
      <c r="C379" s="242"/>
      <c r="D379" s="1893"/>
      <c r="E379" s="493" t="s">
        <v>2305</v>
      </c>
      <c r="F379" s="787"/>
      <c r="G379" s="780"/>
      <c r="H379" s="796"/>
      <c r="I379" s="773"/>
      <c r="J379" s="784"/>
      <c r="K379" s="784"/>
      <c r="L379" s="782"/>
      <c r="M379" s="773"/>
      <c r="N379" s="773"/>
      <c r="O379" s="773"/>
      <c r="P379" s="773"/>
    </row>
    <row r="380" spans="1:16" s="527" customFormat="1" ht="13.5" x14ac:dyDescent="0.25">
      <c r="A380" s="775"/>
      <c r="B380" s="776" t="s">
        <v>2308</v>
      </c>
      <c r="C380" s="794"/>
      <c r="D380" s="1893"/>
      <c r="E380" s="493" t="s">
        <v>2307</v>
      </c>
      <c r="F380" s="787"/>
      <c r="G380" s="780"/>
      <c r="H380" s="781"/>
      <c r="I380" s="773"/>
      <c r="J380" s="784"/>
      <c r="K380" s="784"/>
      <c r="L380" s="782"/>
      <c r="M380" s="773"/>
      <c r="N380" s="773"/>
      <c r="O380" s="773"/>
      <c r="P380" s="773"/>
    </row>
    <row r="381" spans="1:16" s="527" customFormat="1" ht="13.5" customHeight="1" x14ac:dyDescent="0.25">
      <c r="A381" s="775"/>
      <c r="B381" s="190" t="s">
        <v>2310</v>
      </c>
      <c r="C381" s="1972"/>
      <c r="D381" s="1893"/>
      <c r="E381" s="493" t="s">
        <v>2309</v>
      </c>
      <c r="F381" s="787"/>
      <c r="G381" s="780"/>
      <c r="H381" s="781"/>
      <c r="I381" s="773"/>
      <c r="J381" s="784"/>
      <c r="K381" s="784"/>
      <c r="L381" s="782"/>
      <c r="M381" s="773"/>
      <c r="N381" s="773"/>
      <c r="O381" s="773"/>
      <c r="P381" s="773"/>
    </row>
    <row r="382" spans="1:16" s="527" customFormat="1" ht="13.5" x14ac:dyDescent="0.25">
      <c r="A382" s="775"/>
      <c r="B382" s="798" t="s">
        <v>2312</v>
      </c>
      <c r="C382" s="794"/>
      <c r="D382" s="1893"/>
      <c r="E382" s="493" t="s">
        <v>2311</v>
      </c>
      <c r="F382" s="787"/>
      <c r="G382" s="780"/>
      <c r="H382" s="781"/>
      <c r="I382" s="773"/>
      <c r="J382" s="784"/>
      <c r="K382" s="784"/>
      <c r="L382" s="782"/>
      <c r="M382" s="773"/>
      <c r="N382" s="773"/>
      <c r="O382" s="773"/>
      <c r="P382" s="773"/>
    </row>
    <row r="383" spans="1:16" s="527" customFormat="1" ht="13.5" customHeight="1" x14ac:dyDescent="0.25">
      <c r="A383" s="775"/>
      <c r="B383" s="1975" t="s">
        <v>2314</v>
      </c>
      <c r="C383" s="2001"/>
      <c r="D383" s="1893"/>
      <c r="E383" s="493" t="s">
        <v>2313</v>
      </c>
      <c r="F383" s="787"/>
      <c r="G383" s="797"/>
      <c r="H383" s="797"/>
      <c r="I383" s="773"/>
      <c r="J383" s="784"/>
      <c r="K383" s="784"/>
      <c r="L383" s="782"/>
      <c r="M383" s="773"/>
      <c r="N383" s="773"/>
      <c r="O383" s="773"/>
      <c r="P383" s="773"/>
    </row>
    <row r="384" spans="1:16" s="527" customFormat="1" ht="12.75" customHeight="1" x14ac:dyDescent="0.2">
      <c r="A384" s="775"/>
      <c r="B384" s="798" t="s">
        <v>2316</v>
      </c>
      <c r="C384" s="802"/>
      <c r="D384" s="1893"/>
      <c r="E384" s="799" t="s">
        <v>2315</v>
      </c>
      <c r="F384" s="800"/>
      <c r="G384" s="771"/>
      <c r="H384" s="772"/>
      <c r="I384" s="773"/>
      <c r="J384" s="784"/>
      <c r="K384" s="784"/>
      <c r="L384" s="782"/>
      <c r="M384" s="773"/>
      <c r="N384" s="773"/>
      <c r="O384" s="773"/>
      <c r="P384" s="773"/>
    </row>
    <row r="385" spans="1:16" s="527" customFormat="1" ht="12" customHeight="1" x14ac:dyDescent="0.2">
      <c r="A385" s="775"/>
      <c r="B385" s="801" t="s">
        <v>2318</v>
      </c>
      <c r="C385" s="802"/>
      <c r="D385" s="1900"/>
      <c r="E385" s="799" t="s">
        <v>2317</v>
      </c>
      <c r="F385" s="782"/>
      <c r="G385" s="797"/>
      <c r="H385" s="797"/>
      <c r="I385" s="773"/>
      <c r="J385" s="784"/>
      <c r="K385" s="784"/>
      <c r="L385" s="782"/>
      <c r="M385" s="773"/>
      <c r="N385" s="773"/>
      <c r="O385" s="773"/>
      <c r="P385" s="773"/>
    </row>
    <row r="386" spans="1:16" s="527" customFormat="1" ht="13.5" x14ac:dyDescent="0.2">
      <c r="A386" s="775"/>
      <c r="B386" s="801" t="s">
        <v>2320</v>
      </c>
      <c r="C386" s="802"/>
      <c r="D386" s="1893"/>
      <c r="E386" s="799" t="s">
        <v>2319</v>
      </c>
      <c r="F386" s="782"/>
      <c r="G386" s="797"/>
      <c r="H386" s="797"/>
      <c r="I386" s="773"/>
      <c r="J386" s="784"/>
      <c r="K386" s="784"/>
      <c r="L386" s="782"/>
      <c r="M386" s="773"/>
      <c r="N386" s="773"/>
      <c r="O386" s="773"/>
      <c r="P386" s="773"/>
    </row>
    <row r="387" spans="1:16" s="527" customFormat="1" ht="12.75" customHeight="1" x14ac:dyDescent="0.2">
      <c r="A387" s="775"/>
      <c r="B387" s="801" t="s">
        <v>2321</v>
      </c>
      <c r="C387" s="802"/>
      <c r="D387" s="1893"/>
      <c r="E387" s="799"/>
      <c r="F387" s="782"/>
      <c r="G387" s="797"/>
      <c r="H387" s="797"/>
      <c r="I387" s="773"/>
      <c r="J387" s="784"/>
      <c r="K387" s="784"/>
      <c r="L387" s="782"/>
      <c r="M387" s="773"/>
      <c r="N387" s="773"/>
      <c r="O387" s="773"/>
      <c r="P387" s="773"/>
    </row>
    <row r="388" spans="1:16" s="527" customFormat="1" ht="13.5" x14ac:dyDescent="0.25">
      <c r="A388" s="775"/>
      <c r="B388" s="801" t="s">
        <v>2323</v>
      </c>
      <c r="C388" s="802"/>
      <c r="D388" s="1893"/>
      <c r="E388" s="490" t="s">
        <v>2322</v>
      </c>
      <c r="F388" s="782"/>
      <c r="G388" s="797"/>
      <c r="H388" s="797"/>
      <c r="I388" s="773"/>
      <c r="J388" s="784"/>
      <c r="K388" s="784"/>
      <c r="L388" s="782"/>
      <c r="M388" s="773"/>
      <c r="N388" s="773"/>
      <c r="O388" s="773"/>
      <c r="P388" s="773"/>
    </row>
    <row r="389" spans="1:16" s="527" customFormat="1" ht="13.5" x14ac:dyDescent="0.25">
      <c r="A389" s="775"/>
      <c r="B389" s="801" t="s">
        <v>2325</v>
      </c>
      <c r="C389" s="802"/>
      <c r="D389" s="1895"/>
      <c r="E389" s="493" t="s">
        <v>2324</v>
      </c>
      <c r="F389" s="782"/>
      <c r="G389" s="797"/>
      <c r="H389" s="797"/>
      <c r="I389" s="773"/>
      <c r="J389" s="784"/>
      <c r="K389" s="784"/>
      <c r="L389" s="782"/>
      <c r="M389" s="773"/>
      <c r="N389" s="773"/>
      <c r="O389" s="773"/>
      <c r="P389" s="773"/>
    </row>
    <row r="390" spans="1:16" s="527" customFormat="1" ht="13.5" x14ac:dyDescent="0.25">
      <c r="A390" s="775"/>
      <c r="B390" s="855"/>
      <c r="C390" s="802"/>
      <c r="D390" s="1893"/>
      <c r="E390" s="493" t="s">
        <v>2326</v>
      </c>
      <c r="F390" s="782"/>
      <c r="G390" s="797"/>
      <c r="H390" s="797"/>
      <c r="I390" s="773"/>
      <c r="J390" s="784"/>
      <c r="K390" s="784"/>
      <c r="L390" s="782"/>
      <c r="M390" s="773"/>
      <c r="N390" s="773"/>
      <c r="O390" s="773"/>
      <c r="P390" s="773"/>
    </row>
    <row r="391" spans="1:16" s="527" customFormat="1" ht="13.5" x14ac:dyDescent="0.25">
      <c r="A391" s="775"/>
      <c r="B391" s="801"/>
      <c r="C391" s="802"/>
      <c r="D391" s="1893"/>
      <c r="E391" s="493" t="s">
        <v>2441</v>
      </c>
      <c r="F391" s="782"/>
      <c r="G391" s="797"/>
      <c r="H391" s="797"/>
      <c r="I391" s="773"/>
      <c r="J391" s="784"/>
      <c r="K391" s="784"/>
      <c r="L391" s="782"/>
      <c r="M391" s="773"/>
      <c r="N391" s="773"/>
      <c r="O391" s="773"/>
      <c r="P391" s="773"/>
    </row>
    <row r="392" spans="1:16" s="527" customFormat="1" ht="13.5" x14ac:dyDescent="0.25">
      <c r="A392" s="775"/>
      <c r="B392" s="1987" t="s">
        <v>2442</v>
      </c>
      <c r="C392" s="802"/>
      <c r="D392" s="1893"/>
      <c r="E392" s="493" t="s">
        <v>2334</v>
      </c>
      <c r="F392" s="782"/>
      <c r="G392" s="797"/>
      <c r="H392" s="797"/>
      <c r="I392" s="773"/>
      <c r="J392" s="784"/>
      <c r="K392" s="784"/>
      <c r="L392" s="782"/>
      <c r="M392" s="773"/>
      <c r="N392" s="773"/>
      <c r="O392" s="773"/>
      <c r="P392" s="773"/>
    </row>
    <row r="393" spans="1:16" s="527" customFormat="1" ht="13.5" x14ac:dyDescent="0.25">
      <c r="A393" s="775"/>
      <c r="B393" s="801" t="s">
        <v>2443</v>
      </c>
      <c r="C393" s="802"/>
      <c r="D393" s="1893"/>
      <c r="E393" s="493" t="s">
        <v>2336</v>
      </c>
      <c r="F393" s="782"/>
      <c r="G393" s="797"/>
      <c r="H393" s="797"/>
      <c r="I393" s="773"/>
      <c r="J393" s="784"/>
      <c r="K393" s="784"/>
      <c r="L393" s="782"/>
      <c r="M393" s="773"/>
      <c r="N393" s="773"/>
      <c r="O393" s="773"/>
      <c r="P393" s="773"/>
    </row>
    <row r="394" spans="1:16" s="527" customFormat="1" ht="13.5" x14ac:dyDescent="0.25">
      <c r="A394" s="803"/>
      <c r="B394" s="823" t="s">
        <v>2444</v>
      </c>
      <c r="C394" s="805"/>
      <c r="D394" s="1894"/>
      <c r="E394" s="495" t="s">
        <v>2338</v>
      </c>
      <c r="F394" s="806"/>
      <c r="G394" s="807"/>
      <c r="H394" s="807"/>
      <c r="I394" s="808"/>
      <c r="J394" s="809"/>
      <c r="K394" s="809"/>
      <c r="L394" s="806"/>
      <c r="M394" s="808"/>
      <c r="N394" s="808"/>
      <c r="O394" s="808"/>
      <c r="P394" s="808"/>
    </row>
    <row r="395" spans="1:16" s="527" customFormat="1" ht="13.5" x14ac:dyDescent="0.25">
      <c r="A395" s="775"/>
      <c r="B395" s="798" t="s">
        <v>2445</v>
      </c>
      <c r="C395" s="802"/>
      <c r="D395" s="801"/>
      <c r="E395" s="493" t="s">
        <v>2446</v>
      </c>
      <c r="F395" s="782"/>
      <c r="G395" s="797"/>
      <c r="H395" s="797"/>
      <c r="I395" s="773"/>
      <c r="J395" s="784"/>
      <c r="K395" s="784"/>
      <c r="L395" s="782"/>
      <c r="M395" s="773"/>
      <c r="N395" s="773"/>
      <c r="O395" s="773"/>
      <c r="P395" s="773"/>
    </row>
    <row r="396" spans="1:16" s="527" customFormat="1" ht="13.5" x14ac:dyDescent="0.25">
      <c r="A396" s="814"/>
      <c r="B396" s="801" t="s">
        <v>2447</v>
      </c>
      <c r="C396" s="802"/>
      <c r="D396" s="1893"/>
      <c r="E396" s="493" t="s">
        <v>2448</v>
      </c>
      <c r="F396" s="782"/>
      <c r="G396" s="797"/>
      <c r="H396" s="797"/>
      <c r="I396" s="773"/>
      <c r="J396" s="784"/>
      <c r="K396" s="784"/>
      <c r="L396" s="782"/>
      <c r="M396" s="773"/>
      <c r="N396" s="773"/>
      <c r="O396" s="773"/>
      <c r="P396" s="773"/>
    </row>
    <row r="397" spans="1:16" s="527" customFormat="1" ht="13.5" x14ac:dyDescent="0.25">
      <c r="A397" s="775"/>
      <c r="B397" s="801" t="s">
        <v>2449</v>
      </c>
      <c r="C397" s="802"/>
      <c r="D397" s="1893"/>
      <c r="E397" s="493" t="s">
        <v>2450</v>
      </c>
      <c r="F397" s="782"/>
      <c r="G397" s="797"/>
      <c r="H397" s="797"/>
      <c r="I397" s="773"/>
      <c r="J397" s="784"/>
      <c r="K397" s="784"/>
      <c r="L397" s="782"/>
      <c r="M397" s="773"/>
      <c r="N397" s="773"/>
      <c r="O397" s="773"/>
      <c r="P397" s="773"/>
    </row>
    <row r="398" spans="1:16" s="527" customFormat="1" ht="13.5" x14ac:dyDescent="0.25">
      <c r="A398" s="775"/>
      <c r="B398" s="801" t="s">
        <v>2451</v>
      </c>
      <c r="C398" s="802"/>
      <c r="D398" s="1893"/>
      <c r="E398" s="493" t="s">
        <v>2452</v>
      </c>
      <c r="F398" s="782"/>
      <c r="G398" s="797"/>
      <c r="H398" s="797"/>
      <c r="I398" s="773"/>
      <c r="J398" s="784"/>
      <c r="K398" s="784"/>
      <c r="L398" s="782"/>
      <c r="M398" s="773"/>
      <c r="N398" s="773"/>
      <c r="O398" s="773"/>
      <c r="P398" s="773"/>
    </row>
    <row r="399" spans="1:16" s="527" customFormat="1" ht="13.5" x14ac:dyDescent="0.25">
      <c r="A399" s="775"/>
      <c r="B399" s="801" t="s">
        <v>2453</v>
      </c>
      <c r="C399" s="802"/>
      <c r="D399" s="1893"/>
      <c r="E399" s="493" t="s">
        <v>2454</v>
      </c>
      <c r="F399" s="782"/>
      <c r="G399" s="797"/>
      <c r="H399" s="797"/>
      <c r="I399" s="773"/>
      <c r="J399" s="784"/>
      <c r="K399" s="784"/>
      <c r="L399" s="782"/>
      <c r="M399" s="773"/>
      <c r="N399" s="773"/>
      <c r="O399" s="773"/>
      <c r="P399" s="773"/>
    </row>
    <row r="400" spans="1:16" s="527" customFormat="1" ht="13.5" x14ac:dyDescent="0.25">
      <c r="A400" s="775"/>
      <c r="B400" s="798" t="s">
        <v>2455</v>
      </c>
      <c r="C400" s="790"/>
      <c r="D400" s="1893"/>
      <c r="E400" s="493"/>
      <c r="F400" s="782"/>
      <c r="G400" s="797"/>
      <c r="H400" s="797"/>
      <c r="I400" s="773"/>
      <c r="J400" s="784"/>
      <c r="K400" s="784"/>
      <c r="L400" s="782"/>
      <c r="M400" s="773"/>
      <c r="N400" s="773"/>
      <c r="O400" s="773"/>
      <c r="P400" s="773"/>
    </row>
    <row r="401" spans="1:16" s="527" customFormat="1" ht="13.5" x14ac:dyDescent="0.25">
      <c r="A401" s="775"/>
      <c r="B401" s="798" t="s">
        <v>2456</v>
      </c>
      <c r="C401" s="790"/>
      <c r="D401" s="1893"/>
      <c r="E401" s="493"/>
      <c r="F401" s="782"/>
      <c r="G401" s="797"/>
      <c r="H401" s="797"/>
      <c r="I401" s="773"/>
      <c r="J401" s="784"/>
      <c r="K401" s="784"/>
      <c r="L401" s="782"/>
      <c r="M401" s="773"/>
      <c r="N401" s="773"/>
      <c r="O401" s="773"/>
      <c r="P401" s="773"/>
    </row>
    <row r="402" spans="1:16" s="527" customFormat="1" ht="13.5" x14ac:dyDescent="0.25">
      <c r="A402" s="775"/>
      <c r="B402" s="801" t="s">
        <v>2457</v>
      </c>
      <c r="C402" s="802"/>
      <c r="D402" s="1893"/>
      <c r="E402" s="493"/>
      <c r="F402" s="782"/>
      <c r="G402" s="797"/>
      <c r="H402" s="797"/>
      <c r="I402" s="773"/>
      <c r="J402" s="784"/>
      <c r="K402" s="784"/>
      <c r="L402" s="782"/>
      <c r="M402" s="773"/>
      <c r="N402" s="773"/>
      <c r="O402" s="773"/>
      <c r="P402" s="773"/>
    </row>
    <row r="403" spans="1:16" s="527" customFormat="1" ht="13.5" x14ac:dyDescent="0.25">
      <c r="A403" s="775"/>
      <c r="B403" s="801" t="s">
        <v>2458</v>
      </c>
      <c r="C403" s="802"/>
      <c r="D403" s="801"/>
      <c r="E403" s="493"/>
      <c r="F403" s="782"/>
      <c r="G403" s="797"/>
      <c r="H403" s="797"/>
      <c r="I403" s="773"/>
      <c r="J403" s="784"/>
      <c r="K403" s="784"/>
      <c r="L403" s="782"/>
      <c r="M403" s="773"/>
      <c r="N403" s="773"/>
      <c r="O403" s="773"/>
      <c r="P403" s="773"/>
    </row>
    <row r="404" spans="1:16" s="527" customFormat="1" ht="13.5" x14ac:dyDescent="0.25">
      <c r="A404" s="775"/>
      <c r="B404" s="801" t="s">
        <v>2459</v>
      </c>
      <c r="C404" s="802"/>
      <c r="D404" s="801"/>
      <c r="E404" s="493"/>
      <c r="F404" s="782"/>
      <c r="G404" s="797"/>
      <c r="H404" s="797"/>
      <c r="I404" s="773"/>
      <c r="J404" s="784"/>
      <c r="K404" s="784"/>
      <c r="L404" s="782"/>
      <c r="M404" s="773"/>
      <c r="N404" s="773"/>
      <c r="O404" s="773"/>
      <c r="P404" s="773"/>
    </row>
    <row r="405" spans="1:16" s="527" customFormat="1" ht="13.5" x14ac:dyDescent="0.25">
      <c r="A405" s="775"/>
      <c r="B405" s="801" t="s">
        <v>2460</v>
      </c>
      <c r="C405" s="802"/>
      <c r="D405" s="801"/>
      <c r="E405" s="493"/>
      <c r="F405" s="782"/>
      <c r="G405" s="797"/>
      <c r="H405" s="797"/>
      <c r="I405" s="773"/>
      <c r="J405" s="784"/>
      <c r="K405" s="784"/>
      <c r="L405" s="782"/>
      <c r="M405" s="773"/>
      <c r="N405" s="773"/>
      <c r="O405" s="773"/>
      <c r="P405" s="773"/>
    </row>
    <row r="406" spans="1:16" s="527" customFormat="1" ht="13.5" x14ac:dyDescent="0.25">
      <c r="A406" s="775"/>
      <c r="B406" s="801" t="s">
        <v>2461</v>
      </c>
      <c r="C406" s="802"/>
      <c r="D406" s="801"/>
      <c r="E406" s="493"/>
      <c r="F406" s="782"/>
      <c r="G406" s="797"/>
      <c r="H406" s="797"/>
      <c r="I406" s="773"/>
      <c r="J406" s="784"/>
      <c r="K406" s="784"/>
      <c r="L406" s="782"/>
      <c r="M406" s="773"/>
      <c r="N406" s="773"/>
      <c r="O406" s="773"/>
      <c r="P406" s="773"/>
    </row>
    <row r="407" spans="1:16" s="527" customFormat="1" ht="13.5" x14ac:dyDescent="0.25">
      <c r="A407" s="775"/>
      <c r="B407" s="1988" t="s">
        <v>2462</v>
      </c>
      <c r="C407" s="802"/>
      <c r="D407" s="801"/>
      <c r="E407" s="493"/>
      <c r="F407" s="782"/>
      <c r="G407" s="797"/>
      <c r="H407" s="797"/>
      <c r="I407" s="773"/>
      <c r="J407" s="784"/>
      <c r="K407" s="784"/>
      <c r="L407" s="782"/>
      <c r="M407" s="773"/>
      <c r="N407" s="773"/>
      <c r="O407" s="773"/>
      <c r="P407" s="773"/>
    </row>
    <row r="408" spans="1:16" s="527" customFormat="1" ht="13.5" x14ac:dyDescent="0.25">
      <c r="A408" s="775"/>
      <c r="B408" s="801" t="s">
        <v>2463</v>
      </c>
      <c r="C408" s="802"/>
      <c r="D408" s="801"/>
      <c r="E408" s="493"/>
      <c r="F408" s="782"/>
      <c r="G408" s="797"/>
      <c r="H408" s="797"/>
      <c r="I408" s="773"/>
      <c r="J408" s="784"/>
      <c r="K408" s="784"/>
      <c r="L408" s="782"/>
      <c r="M408" s="773"/>
      <c r="N408" s="773"/>
      <c r="O408" s="773"/>
      <c r="P408" s="773"/>
    </row>
    <row r="409" spans="1:16" s="527" customFormat="1" ht="13.5" x14ac:dyDescent="0.25">
      <c r="A409" s="775"/>
      <c r="B409" s="801" t="s">
        <v>2464</v>
      </c>
      <c r="C409" s="802"/>
      <c r="D409" s="801"/>
      <c r="E409" s="493"/>
      <c r="F409" s="782"/>
      <c r="G409" s="797"/>
      <c r="H409" s="797"/>
      <c r="I409" s="773"/>
      <c r="J409" s="784"/>
      <c r="K409" s="784"/>
      <c r="L409" s="782"/>
      <c r="M409" s="773"/>
      <c r="N409" s="773"/>
      <c r="O409" s="773"/>
      <c r="P409" s="773"/>
    </row>
    <row r="410" spans="1:16" s="527" customFormat="1" ht="13.5" x14ac:dyDescent="0.25">
      <c r="A410" s="775"/>
      <c r="B410" s="801" t="s">
        <v>2465</v>
      </c>
      <c r="C410" s="802"/>
      <c r="D410" s="801"/>
      <c r="E410" s="493"/>
      <c r="F410" s="782"/>
      <c r="G410" s="797"/>
      <c r="H410" s="797"/>
      <c r="I410" s="773"/>
      <c r="J410" s="784"/>
      <c r="K410" s="784"/>
      <c r="L410" s="782"/>
      <c r="M410" s="773"/>
      <c r="N410" s="773"/>
      <c r="O410" s="773"/>
      <c r="P410" s="773"/>
    </row>
    <row r="411" spans="1:16" s="527" customFormat="1" ht="13.5" x14ac:dyDescent="0.25">
      <c r="A411" s="775"/>
      <c r="B411" s="801" t="s">
        <v>2466</v>
      </c>
      <c r="C411" s="802"/>
      <c r="D411" s="1893"/>
      <c r="E411" s="493"/>
      <c r="F411" s="1878"/>
      <c r="G411" s="1879"/>
      <c r="H411" s="1879"/>
      <c r="I411" s="1877"/>
      <c r="J411" s="921"/>
      <c r="K411" s="921"/>
      <c r="L411" s="1878"/>
      <c r="M411" s="773"/>
      <c r="N411" s="1877"/>
      <c r="O411" s="1877"/>
      <c r="P411" s="773"/>
    </row>
    <row r="412" spans="1:16" s="527" customFormat="1" ht="13.5" x14ac:dyDescent="0.25">
      <c r="A412" s="775"/>
      <c r="B412" s="801" t="s">
        <v>2467</v>
      </c>
      <c r="C412" s="802"/>
      <c r="D412" s="1910"/>
      <c r="E412" s="493"/>
      <c r="F412" s="852"/>
      <c r="G412" s="1875"/>
      <c r="H412" s="1876"/>
      <c r="I412" s="1877"/>
      <c r="J412" s="921"/>
      <c r="K412" s="921"/>
      <c r="L412" s="1878"/>
      <c r="M412" s="1877"/>
      <c r="N412" s="1877"/>
      <c r="O412" s="1877"/>
      <c r="P412" s="773"/>
    </row>
    <row r="413" spans="1:16" s="527" customFormat="1" ht="13.5" x14ac:dyDescent="0.25">
      <c r="A413" s="775"/>
      <c r="B413" s="801" t="s">
        <v>2468</v>
      </c>
      <c r="C413" s="802"/>
      <c r="D413" s="1893"/>
      <c r="E413" s="493"/>
      <c r="F413" s="787"/>
      <c r="G413" s="780"/>
      <c r="H413" s="781"/>
      <c r="I413" s="773"/>
      <c r="J413" s="784"/>
      <c r="K413" s="784"/>
      <c r="L413" s="782"/>
      <c r="M413" s="773"/>
      <c r="N413" s="773"/>
      <c r="O413" s="773"/>
      <c r="P413" s="773"/>
    </row>
    <row r="414" spans="1:16" s="527" customFormat="1" ht="13.5" x14ac:dyDescent="0.25">
      <c r="A414" s="775"/>
      <c r="B414" s="1873" t="s">
        <v>2465</v>
      </c>
      <c r="C414" s="802"/>
      <c r="D414" s="1893"/>
      <c r="E414" s="493"/>
      <c r="F414" s="787"/>
      <c r="G414" s="780"/>
      <c r="H414" s="781"/>
      <c r="I414" s="773"/>
      <c r="J414" s="784"/>
      <c r="K414" s="784"/>
      <c r="L414" s="782"/>
      <c r="M414" s="773"/>
      <c r="N414" s="773"/>
      <c r="O414" s="773"/>
      <c r="P414" s="773"/>
    </row>
    <row r="415" spans="1:16" s="527" customFormat="1" ht="13.5" x14ac:dyDescent="0.25">
      <c r="A415" s="814"/>
      <c r="B415" s="1988" t="s">
        <v>2469</v>
      </c>
      <c r="C415" s="802"/>
      <c r="D415" s="1893"/>
      <c r="E415" s="493"/>
      <c r="F415" s="787"/>
      <c r="G415" s="780"/>
      <c r="H415" s="781"/>
      <c r="I415" s="773"/>
      <c r="J415" s="784"/>
      <c r="K415" s="784"/>
      <c r="L415" s="782"/>
      <c r="M415" s="773"/>
      <c r="N415" s="773"/>
      <c r="O415" s="773"/>
      <c r="P415" s="773"/>
    </row>
    <row r="416" spans="1:16" s="527" customFormat="1" ht="13.5" x14ac:dyDescent="0.25">
      <c r="A416" s="775"/>
      <c r="B416" s="776" t="s">
        <v>2470</v>
      </c>
      <c r="C416" s="802"/>
      <c r="D416" s="1893"/>
      <c r="E416" s="493"/>
      <c r="F416" s="787"/>
      <c r="G416" s="797"/>
      <c r="H416" s="797"/>
      <c r="I416" s="773"/>
      <c r="J416" s="784"/>
      <c r="K416" s="784"/>
      <c r="L416" s="782"/>
      <c r="M416" s="773"/>
      <c r="N416" s="773"/>
      <c r="O416" s="773"/>
      <c r="P416" s="773"/>
    </row>
    <row r="417" spans="1:17" s="527" customFormat="1" ht="13.5" x14ac:dyDescent="0.25">
      <c r="A417" s="775"/>
      <c r="B417" s="776" t="s">
        <v>2471</v>
      </c>
      <c r="C417" s="802"/>
      <c r="D417" s="1893"/>
      <c r="E417" s="493"/>
      <c r="F417" s="800"/>
      <c r="G417" s="771"/>
      <c r="H417" s="772"/>
      <c r="I417" s="773"/>
      <c r="J417" s="784"/>
      <c r="K417" s="784"/>
      <c r="L417" s="782"/>
      <c r="M417" s="773"/>
      <c r="N417" s="773"/>
      <c r="O417" s="773"/>
      <c r="P417" s="773"/>
    </row>
    <row r="418" spans="1:17" s="527" customFormat="1" ht="13.5" x14ac:dyDescent="0.25">
      <c r="A418" s="775"/>
      <c r="B418" s="776" t="s">
        <v>2472</v>
      </c>
      <c r="C418" s="802"/>
      <c r="D418" s="1893"/>
      <c r="E418" s="799"/>
      <c r="F418" s="800"/>
      <c r="G418" s="780"/>
      <c r="H418" s="781"/>
      <c r="I418" s="773"/>
      <c r="J418" s="784"/>
      <c r="K418" s="784"/>
      <c r="L418" s="782"/>
      <c r="M418" s="773"/>
      <c r="N418" s="773"/>
      <c r="O418" s="773"/>
      <c r="P418" s="773"/>
      <c r="Q418" s="592"/>
    </row>
    <row r="419" spans="1:17" s="527" customFormat="1" ht="12.75" customHeight="1" x14ac:dyDescent="0.25">
      <c r="A419" s="775"/>
      <c r="B419" s="776" t="s">
        <v>2473</v>
      </c>
      <c r="C419" s="777"/>
      <c r="D419" s="1893"/>
      <c r="E419" s="799"/>
      <c r="F419" s="787"/>
      <c r="G419" s="780"/>
      <c r="H419" s="796"/>
      <c r="I419" s="773"/>
      <c r="J419" s="784"/>
      <c r="K419" s="784"/>
      <c r="L419" s="782"/>
      <c r="M419" s="773"/>
      <c r="N419" s="773"/>
      <c r="O419" s="773"/>
      <c r="P419" s="773"/>
      <c r="Q419" s="592"/>
    </row>
    <row r="420" spans="1:17" s="527" customFormat="1" ht="14.25" customHeight="1" x14ac:dyDescent="0.25">
      <c r="A420" s="775"/>
      <c r="B420" s="776" t="s">
        <v>2474</v>
      </c>
      <c r="C420" s="777"/>
      <c r="D420" s="1893"/>
      <c r="E420" s="799"/>
      <c r="F420" s="787"/>
      <c r="G420" s="780"/>
      <c r="H420" s="796"/>
      <c r="I420" s="773"/>
      <c r="J420" s="784"/>
      <c r="K420" s="784"/>
      <c r="L420" s="782"/>
      <c r="M420" s="773"/>
      <c r="N420" s="773"/>
      <c r="O420" s="773"/>
      <c r="P420" s="773"/>
      <c r="Q420" s="592"/>
    </row>
    <row r="421" spans="1:17" s="527" customFormat="1" ht="14.25" customHeight="1" x14ac:dyDescent="0.25">
      <c r="A421" s="775"/>
      <c r="B421" s="776" t="s">
        <v>2475</v>
      </c>
      <c r="C421" s="786"/>
      <c r="D421" s="1893"/>
      <c r="E421" s="799"/>
      <c r="F421" s="787"/>
      <c r="G421" s="780"/>
      <c r="H421" s="796"/>
      <c r="I421" s="773"/>
      <c r="J421" s="784"/>
      <c r="K421" s="784"/>
      <c r="L421" s="782"/>
      <c r="M421" s="773"/>
      <c r="N421" s="773"/>
      <c r="O421" s="773"/>
      <c r="P421" s="773"/>
      <c r="Q421" s="592"/>
    </row>
    <row r="422" spans="1:17" s="527" customFormat="1" ht="14.25" customHeight="1" x14ac:dyDescent="0.25">
      <c r="A422" s="775"/>
      <c r="B422" s="776" t="s">
        <v>2476</v>
      </c>
      <c r="C422" s="790"/>
      <c r="D422" s="1893"/>
      <c r="E422" s="799"/>
      <c r="F422" s="787"/>
      <c r="G422" s="780"/>
      <c r="H422" s="796"/>
      <c r="I422" s="773"/>
      <c r="J422" s="784"/>
      <c r="K422" s="784"/>
      <c r="L422" s="782"/>
      <c r="M422" s="773"/>
      <c r="N422" s="773"/>
      <c r="O422" s="773"/>
      <c r="P422" s="773"/>
      <c r="Q422" s="592"/>
    </row>
    <row r="423" spans="1:17" s="527" customFormat="1" ht="14.25" customHeight="1" x14ac:dyDescent="0.25">
      <c r="A423" s="814"/>
      <c r="B423" s="776" t="s">
        <v>2477</v>
      </c>
      <c r="C423" s="592"/>
      <c r="D423" s="1893"/>
      <c r="E423" s="799"/>
      <c r="F423" s="1808"/>
      <c r="G423" s="1809"/>
      <c r="H423" s="1812"/>
      <c r="I423" s="909"/>
      <c r="J423" s="899"/>
      <c r="K423" s="899"/>
      <c r="L423" s="770"/>
      <c r="M423" s="909"/>
      <c r="N423" s="909"/>
      <c r="O423" s="909"/>
      <c r="P423" s="773"/>
      <c r="Q423" s="627"/>
    </row>
    <row r="424" spans="1:17" s="527" customFormat="1" ht="14.25" customHeight="1" x14ac:dyDescent="0.25">
      <c r="A424" s="775"/>
      <c r="B424" s="776" t="s">
        <v>2478</v>
      </c>
      <c r="C424" s="592"/>
      <c r="D424" s="1893"/>
      <c r="E424" s="799"/>
      <c r="F424" s="787"/>
      <c r="G424" s="780"/>
      <c r="H424" s="796"/>
      <c r="I424" s="773"/>
      <c r="J424" s="784"/>
      <c r="K424" s="784"/>
      <c r="L424" s="782"/>
      <c r="M424" s="773"/>
      <c r="N424" s="773"/>
      <c r="O424" s="773"/>
      <c r="P424" s="773"/>
      <c r="Q424" s="592"/>
    </row>
    <row r="425" spans="1:17" s="527" customFormat="1" ht="14.25" customHeight="1" x14ac:dyDescent="0.25">
      <c r="A425" s="775"/>
      <c r="B425" s="776" t="s">
        <v>2479</v>
      </c>
      <c r="C425" s="592"/>
      <c r="D425" s="1893"/>
      <c r="E425" s="799"/>
      <c r="F425" s="787"/>
      <c r="G425" s="780"/>
      <c r="H425" s="796"/>
      <c r="I425" s="773"/>
      <c r="J425" s="784"/>
      <c r="K425" s="784"/>
      <c r="L425" s="782"/>
      <c r="M425" s="773"/>
      <c r="N425" s="773"/>
      <c r="O425" s="773"/>
      <c r="P425" s="773"/>
      <c r="Q425" s="592"/>
    </row>
    <row r="426" spans="1:17" s="527" customFormat="1" ht="14.25" customHeight="1" x14ac:dyDescent="0.25">
      <c r="A426" s="775"/>
      <c r="B426" s="776" t="s">
        <v>2480</v>
      </c>
      <c r="C426" s="592"/>
      <c r="D426" s="1893"/>
      <c r="E426" s="799"/>
      <c r="F426" s="787"/>
      <c r="G426" s="780"/>
      <c r="H426" s="796"/>
      <c r="I426" s="773"/>
      <c r="J426" s="784"/>
      <c r="K426" s="784"/>
      <c r="L426" s="782"/>
      <c r="M426" s="773"/>
      <c r="N426" s="773"/>
      <c r="O426" s="773"/>
      <c r="P426" s="773"/>
      <c r="Q426" s="592"/>
    </row>
    <row r="427" spans="1:17" s="527" customFormat="1" ht="13.5" customHeight="1" x14ac:dyDescent="0.25">
      <c r="A427" s="775"/>
      <c r="B427" s="776" t="s">
        <v>2481</v>
      </c>
      <c r="C427" s="592"/>
      <c r="D427" s="1893"/>
      <c r="E427" s="799"/>
      <c r="F427" s="792"/>
      <c r="G427" s="780"/>
      <c r="H427" s="796"/>
      <c r="I427" s="773"/>
      <c r="J427" s="784"/>
      <c r="K427" s="784"/>
      <c r="L427" s="782"/>
      <c r="M427" s="773"/>
      <c r="N427" s="773"/>
      <c r="O427" s="773"/>
      <c r="P427" s="773"/>
      <c r="Q427" s="592"/>
    </row>
    <row r="428" spans="1:17" s="527" customFormat="1" ht="14.25" customHeight="1" x14ac:dyDescent="0.25">
      <c r="A428" s="775"/>
      <c r="B428" s="776" t="s">
        <v>2482</v>
      </c>
      <c r="C428" s="592"/>
      <c r="D428" s="1893"/>
      <c r="E428" s="799"/>
      <c r="F428" s="812"/>
      <c r="G428" s="797"/>
      <c r="H428" s="797"/>
      <c r="I428" s="773"/>
      <c r="J428" s="784"/>
      <c r="K428" s="784"/>
      <c r="L428" s="782"/>
      <c r="M428" s="773"/>
      <c r="N428" s="773"/>
      <c r="O428" s="773"/>
      <c r="P428" s="773"/>
      <c r="Q428" s="592"/>
    </row>
    <row r="429" spans="1:17" s="527" customFormat="1" ht="13.5" x14ac:dyDescent="0.25">
      <c r="A429" s="775"/>
      <c r="B429" s="776" t="s">
        <v>2483</v>
      </c>
      <c r="C429" s="592"/>
      <c r="D429" s="1893"/>
      <c r="E429" s="493"/>
      <c r="F429" s="782"/>
      <c r="G429" s="780"/>
      <c r="H429" s="781"/>
      <c r="I429" s="773"/>
      <c r="J429" s="784"/>
      <c r="K429" s="784"/>
      <c r="L429" s="782"/>
      <c r="M429" s="773"/>
      <c r="N429" s="773"/>
      <c r="O429" s="773"/>
      <c r="P429" s="773"/>
      <c r="Q429" s="592"/>
    </row>
    <row r="430" spans="1:17" s="527" customFormat="1" ht="13.5" x14ac:dyDescent="0.25">
      <c r="A430" s="775"/>
      <c r="B430" s="776" t="s">
        <v>2484</v>
      </c>
      <c r="C430" s="592"/>
      <c r="D430" s="1900"/>
      <c r="E430" s="1971"/>
      <c r="F430" s="782"/>
      <c r="G430" s="797"/>
      <c r="H430" s="797"/>
      <c r="I430" s="773"/>
      <c r="J430" s="784"/>
      <c r="K430" s="784"/>
      <c r="L430" s="782"/>
      <c r="M430" s="773"/>
      <c r="N430" s="773"/>
      <c r="O430" s="773"/>
      <c r="P430" s="773"/>
      <c r="Q430" s="592"/>
    </row>
    <row r="431" spans="1:17" s="527" customFormat="1" ht="13.5" x14ac:dyDescent="0.25">
      <c r="A431" s="775"/>
      <c r="B431" s="776" t="s">
        <v>2485</v>
      </c>
      <c r="C431" s="592"/>
      <c r="D431" s="1893"/>
      <c r="E431" s="490"/>
      <c r="F431" s="782"/>
      <c r="G431" s="797"/>
      <c r="H431" s="797"/>
      <c r="I431" s="773"/>
      <c r="J431" s="784"/>
      <c r="K431" s="784"/>
      <c r="L431" s="782"/>
      <c r="M431" s="773"/>
      <c r="N431" s="773"/>
      <c r="O431" s="773"/>
      <c r="P431" s="773"/>
      <c r="Q431" s="592"/>
    </row>
    <row r="432" spans="1:17" s="527" customFormat="1" ht="14.25" customHeight="1" x14ac:dyDescent="0.25">
      <c r="A432" s="775"/>
      <c r="B432" s="801" t="s">
        <v>2486</v>
      </c>
      <c r="C432" s="592"/>
      <c r="D432" s="1893"/>
      <c r="E432" s="493"/>
      <c r="F432" s="782"/>
      <c r="G432" s="797"/>
      <c r="H432" s="797"/>
      <c r="I432" s="773"/>
      <c r="J432" s="784"/>
      <c r="K432" s="784"/>
      <c r="L432" s="782"/>
      <c r="M432" s="773"/>
      <c r="N432" s="773"/>
      <c r="O432" s="773"/>
      <c r="P432" s="773"/>
      <c r="Q432" s="592"/>
    </row>
    <row r="433" spans="1:17" s="527" customFormat="1" ht="13.5" x14ac:dyDescent="0.25">
      <c r="A433" s="775"/>
      <c r="B433" s="801" t="s">
        <v>2487</v>
      </c>
      <c r="C433" s="790"/>
      <c r="D433" s="801"/>
      <c r="E433" s="493"/>
      <c r="F433" s="782"/>
      <c r="G433" s="797"/>
      <c r="H433" s="797"/>
      <c r="I433" s="773"/>
      <c r="J433" s="784"/>
      <c r="K433" s="784"/>
      <c r="L433" s="782"/>
      <c r="M433" s="773"/>
      <c r="N433" s="773"/>
      <c r="O433" s="773"/>
      <c r="P433" s="773"/>
      <c r="Q433" s="592"/>
    </row>
    <row r="434" spans="1:17" s="527" customFormat="1" ht="13.5" x14ac:dyDescent="0.25">
      <c r="A434" s="775"/>
      <c r="B434" s="776" t="s">
        <v>2488</v>
      </c>
      <c r="C434" s="791"/>
      <c r="D434" s="801"/>
      <c r="E434" s="493"/>
      <c r="F434" s="782"/>
      <c r="G434" s="797"/>
      <c r="H434" s="797"/>
      <c r="I434" s="773"/>
      <c r="J434" s="784"/>
      <c r="K434" s="784"/>
      <c r="L434" s="782"/>
      <c r="M434" s="773"/>
      <c r="N434" s="773"/>
      <c r="O434" s="773"/>
      <c r="P434" s="773"/>
      <c r="Q434" s="592"/>
    </row>
    <row r="435" spans="1:17" s="527" customFormat="1" ht="13.5" x14ac:dyDescent="0.25">
      <c r="A435" s="775"/>
      <c r="B435" s="776" t="s">
        <v>2489</v>
      </c>
      <c r="C435" s="1873"/>
      <c r="D435" s="801"/>
      <c r="E435" s="493"/>
      <c r="F435" s="782"/>
      <c r="G435" s="797"/>
      <c r="H435" s="797"/>
      <c r="I435" s="773"/>
      <c r="J435" s="784"/>
      <c r="K435" s="784"/>
      <c r="L435" s="782"/>
      <c r="M435" s="773"/>
      <c r="N435" s="773"/>
      <c r="O435" s="773"/>
      <c r="P435" s="773"/>
      <c r="Q435" s="592"/>
    </row>
    <row r="436" spans="1:17" s="527" customFormat="1" ht="13.5" x14ac:dyDescent="0.25">
      <c r="A436" s="775"/>
      <c r="B436" s="776" t="s">
        <v>2490</v>
      </c>
      <c r="C436" s="1873"/>
      <c r="D436" s="801"/>
      <c r="E436" s="493"/>
      <c r="F436" s="782"/>
      <c r="G436" s="797"/>
      <c r="H436" s="797"/>
      <c r="I436" s="773"/>
      <c r="J436" s="784"/>
      <c r="K436" s="784"/>
      <c r="L436" s="782"/>
      <c r="M436" s="773"/>
      <c r="N436" s="773"/>
      <c r="O436" s="773"/>
      <c r="P436" s="773"/>
      <c r="Q436" s="592"/>
    </row>
    <row r="437" spans="1:17" s="527" customFormat="1" ht="13.5" x14ac:dyDescent="0.25">
      <c r="A437" s="775"/>
      <c r="B437" s="776"/>
      <c r="C437" s="1873"/>
      <c r="D437" s="801"/>
      <c r="E437" s="493"/>
      <c r="F437" s="782"/>
      <c r="G437" s="797"/>
      <c r="H437" s="797"/>
      <c r="I437" s="773"/>
      <c r="J437" s="784"/>
      <c r="K437" s="784"/>
      <c r="L437" s="782"/>
      <c r="M437" s="773"/>
      <c r="N437" s="773"/>
      <c r="O437" s="773"/>
      <c r="P437" s="773"/>
      <c r="Q437" s="592"/>
    </row>
    <row r="438" spans="1:17" s="527" customFormat="1" ht="13.5" x14ac:dyDescent="0.25">
      <c r="A438" s="775"/>
      <c r="B438" s="1987" t="s">
        <v>2491</v>
      </c>
      <c r="C438" s="1873"/>
      <c r="D438" s="801"/>
      <c r="E438" s="493"/>
      <c r="F438" s="782"/>
      <c r="G438" s="797"/>
      <c r="H438" s="797"/>
      <c r="I438" s="773"/>
      <c r="J438" s="784"/>
      <c r="K438" s="784"/>
      <c r="L438" s="782"/>
      <c r="M438" s="773"/>
      <c r="N438" s="773"/>
      <c r="O438" s="773"/>
      <c r="P438" s="773"/>
      <c r="Q438" s="592"/>
    </row>
    <row r="439" spans="1:17" s="527" customFormat="1" ht="13.5" x14ac:dyDescent="0.25">
      <c r="A439" s="775"/>
      <c r="B439" s="776" t="s">
        <v>2492</v>
      </c>
      <c r="C439" s="1873"/>
      <c r="D439" s="801"/>
      <c r="E439" s="493"/>
      <c r="F439" s="782"/>
      <c r="G439" s="797"/>
      <c r="H439" s="797"/>
      <c r="I439" s="773"/>
      <c r="J439" s="784"/>
      <c r="K439" s="784"/>
      <c r="L439" s="782"/>
      <c r="M439" s="773"/>
      <c r="N439" s="773"/>
      <c r="O439" s="773"/>
      <c r="P439" s="773"/>
      <c r="Q439" s="592"/>
    </row>
    <row r="440" spans="1:17" s="527" customFormat="1" ht="13.5" x14ac:dyDescent="0.25">
      <c r="A440" s="775"/>
      <c r="B440" s="776" t="s">
        <v>2493</v>
      </c>
      <c r="C440" s="1873"/>
      <c r="D440" s="801"/>
      <c r="E440" s="493"/>
      <c r="F440" s="782"/>
      <c r="G440" s="797"/>
      <c r="H440" s="797"/>
      <c r="I440" s="773"/>
      <c r="J440" s="784"/>
      <c r="K440" s="784"/>
      <c r="L440" s="782"/>
      <c r="M440" s="773"/>
      <c r="N440" s="773"/>
      <c r="O440" s="773"/>
      <c r="P440" s="773"/>
      <c r="Q440" s="592"/>
    </row>
    <row r="441" spans="1:17" s="527" customFormat="1" ht="13.5" x14ac:dyDescent="0.25">
      <c r="A441" s="775"/>
      <c r="B441" s="776" t="s">
        <v>2494</v>
      </c>
      <c r="C441" s="1873"/>
      <c r="D441" s="801"/>
      <c r="E441" s="493"/>
      <c r="F441" s="782"/>
      <c r="G441" s="797"/>
      <c r="H441" s="797"/>
      <c r="I441" s="773"/>
      <c r="J441" s="784"/>
      <c r="K441" s="784"/>
      <c r="L441" s="782"/>
      <c r="M441" s="773"/>
      <c r="N441" s="773"/>
      <c r="O441" s="773"/>
      <c r="P441" s="773"/>
      <c r="Q441" s="592"/>
    </row>
    <row r="442" spans="1:17" s="527" customFormat="1" ht="13.5" customHeight="1" x14ac:dyDescent="0.25">
      <c r="A442" s="1993"/>
      <c r="B442" s="1994"/>
      <c r="C442" s="1995"/>
      <c r="D442" s="1994"/>
      <c r="E442" s="1996"/>
      <c r="F442" s="1997"/>
      <c r="G442" s="1998"/>
      <c r="H442" s="1998"/>
      <c r="I442" s="1999"/>
      <c r="J442" s="2000"/>
      <c r="K442" s="2000"/>
      <c r="L442" s="1997"/>
      <c r="M442" s="1999"/>
      <c r="N442" s="1999"/>
      <c r="O442" s="1999"/>
      <c r="P442" s="1999"/>
      <c r="Q442" s="592"/>
    </row>
    <row r="443" spans="1:17" s="527" customFormat="1" ht="13.5" x14ac:dyDescent="0.25">
      <c r="A443" s="763" t="s">
        <v>1236</v>
      </c>
      <c r="B443" s="764" t="s">
        <v>2277</v>
      </c>
      <c r="C443" s="1984"/>
      <c r="D443" s="1985" t="s">
        <v>1006</v>
      </c>
      <c r="E443" s="571" t="s">
        <v>2278</v>
      </c>
      <c r="F443" s="848" t="s">
        <v>2251</v>
      </c>
      <c r="G443" s="765"/>
      <c r="H443" s="765"/>
      <c r="I443" s="766" t="s">
        <v>30</v>
      </c>
      <c r="J443" s="767" t="s">
        <v>29</v>
      </c>
      <c r="K443" s="766" t="s">
        <v>30</v>
      </c>
      <c r="L443" s="767">
        <v>15</v>
      </c>
      <c r="M443" s="187" t="s">
        <v>53</v>
      </c>
      <c r="N443" s="659" t="s">
        <v>32</v>
      </c>
      <c r="O443" s="187" t="s">
        <v>32</v>
      </c>
      <c r="P443" s="187" t="s">
        <v>316</v>
      </c>
    </row>
    <row r="444" spans="1:17" s="527" customFormat="1" ht="13.5" x14ac:dyDescent="0.25">
      <c r="A444" s="768"/>
      <c r="B444" s="578" t="s">
        <v>2434</v>
      </c>
      <c r="C444" s="769"/>
      <c r="D444" s="801" t="s">
        <v>27</v>
      </c>
      <c r="E444" s="493" t="s">
        <v>2280</v>
      </c>
      <c r="F444" s="615" t="s">
        <v>1228</v>
      </c>
      <c r="G444" s="771"/>
      <c r="H444" s="772"/>
      <c r="I444" s="773"/>
      <c r="J444" s="773"/>
      <c r="K444" s="773"/>
      <c r="L444" s="773"/>
      <c r="M444" s="199" t="s">
        <v>59</v>
      </c>
      <c r="N444" s="248" t="s">
        <v>2232</v>
      </c>
      <c r="O444" s="248" t="s">
        <v>2232</v>
      </c>
      <c r="P444" s="774" t="s">
        <v>2234</v>
      </c>
    </row>
    <row r="445" spans="1:17" s="527" customFormat="1" ht="13.5" x14ac:dyDescent="0.25">
      <c r="A445" s="775"/>
      <c r="B445" s="578" t="s">
        <v>2495</v>
      </c>
      <c r="C445" s="777"/>
      <c r="D445" s="801"/>
      <c r="E445" s="493" t="s">
        <v>2282</v>
      </c>
      <c r="F445" s="779"/>
      <c r="G445" s="780"/>
      <c r="H445" s="781"/>
      <c r="I445" s="773"/>
      <c r="J445" s="773"/>
      <c r="K445" s="773"/>
      <c r="L445" s="782"/>
      <c r="M445" s="205" t="s">
        <v>2221</v>
      </c>
      <c r="N445" s="196" t="s">
        <v>2233</v>
      </c>
      <c r="O445" s="196" t="s">
        <v>2233</v>
      </c>
      <c r="P445" s="783" t="s">
        <v>2235</v>
      </c>
    </row>
    <row r="446" spans="1:17" s="527" customFormat="1" ht="13.5" x14ac:dyDescent="0.25">
      <c r="A446" s="775"/>
      <c r="B446" s="578" t="s">
        <v>2496</v>
      </c>
      <c r="C446" s="777"/>
      <c r="D446" s="1893"/>
      <c r="E446" s="493" t="s">
        <v>2284</v>
      </c>
      <c r="F446" s="779"/>
      <c r="G446" s="780"/>
      <c r="H446" s="781"/>
      <c r="I446" s="773"/>
      <c r="J446" s="784"/>
      <c r="K446" s="784"/>
      <c r="L446" s="782"/>
      <c r="M446" s="785" t="s">
        <v>2222</v>
      </c>
      <c r="N446" s="783"/>
      <c r="O446" s="783"/>
      <c r="P446" s="783"/>
    </row>
    <row r="447" spans="1:17" s="527" customFormat="1" ht="13.5" x14ac:dyDescent="0.25">
      <c r="A447" s="2002"/>
      <c r="B447" s="769" t="s">
        <v>2497</v>
      </c>
      <c r="C447" s="777"/>
      <c r="D447" s="1893"/>
      <c r="E447" s="493" t="s">
        <v>2286</v>
      </c>
      <c r="F447" s="787"/>
      <c r="G447" s="780"/>
      <c r="H447" s="781"/>
      <c r="I447" s="773"/>
      <c r="J447" s="784"/>
      <c r="K447" s="784"/>
      <c r="L447" s="782"/>
      <c r="M447" s="788"/>
      <c r="N447" s="773"/>
      <c r="O447" s="211" t="s">
        <v>240</v>
      </c>
      <c r="P447" s="211" t="s">
        <v>240</v>
      </c>
    </row>
    <row r="448" spans="1:17" s="527" customFormat="1" ht="13.5" x14ac:dyDescent="0.25">
      <c r="A448" s="2002"/>
      <c r="B448" s="769" t="s">
        <v>2498</v>
      </c>
      <c r="C448" s="777"/>
      <c r="D448" s="388"/>
      <c r="E448" s="493" t="s">
        <v>2287</v>
      </c>
      <c r="F448" s="787"/>
      <c r="G448" s="780"/>
      <c r="H448" s="781"/>
      <c r="I448" s="773"/>
      <c r="J448" s="784"/>
      <c r="K448" s="784"/>
      <c r="L448" s="782"/>
      <c r="M448" s="773"/>
      <c r="N448" s="773"/>
      <c r="O448" s="200" t="s">
        <v>42</v>
      </c>
      <c r="P448" s="200" t="s">
        <v>42</v>
      </c>
    </row>
    <row r="449" spans="1:16" s="527" customFormat="1" ht="13.5" x14ac:dyDescent="0.25">
      <c r="A449" s="775"/>
      <c r="B449" s="776"/>
      <c r="C449" s="794"/>
      <c r="D449" s="1893"/>
      <c r="E449" s="493" t="s">
        <v>2288</v>
      </c>
      <c r="F449" s="792"/>
      <c r="G449" s="780"/>
      <c r="H449" s="781"/>
      <c r="I449" s="773"/>
      <c r="J449" s="784"/>
      <c r="K449" s="784"/>
      <c r="L449" s="782"/>
      <c r="M449" s="773"/>
      <c r="N449" s="773"/>
      <c r="O449" s="211"/>
      <c r="P449" s="211"/>
    </row>
    <row r="450" spans="1:16" s="527" customFormat="1" ht="13.5" x14ac:dyDescent="0.25">
      <c r="A450" s="775"/>
      <c r="B450" s="789" t="s">
        <v>37</v>
      </c>
      <c r="C450" s="793"/>
      <c r="D450" s="801" t="s">
        <v>33</v>
      </c>
      <c r="E450" s="493" t="s">
        <v>2290</v>
      </c>
      <c r="F450" s="787"/>
      <c r="G450" s="780"/>
      <c r="H450" s="781"/>
      <c r="I450" s="773"/>
      <c r="J450" s="784"/>
      <c r="K450" s="784"/>
      <c r="L450" s="782"/>
      <c r="M450" s="773"/>
      <c r="N450" s="773"/>
      <c r="O450" s="211" t="s">
        <v>319</v>
      </c>
      <c r="P450" s="211" t="s">
        <v>319</v>
      </c>
    </row>
    <row r="451" spans="1:16" s="527" customFormat="1" ht="13.5" x14ac:dyDescent="0.25">
      <c r="A451" s="775"/>
      <c r="B451" s="776" t="s">
        <v>2289</v>
      </c>
      <c r="C451" s="793"/>
      <c r="D451" s="388"/>
      <c r="E451" s="493" t="s">
        <v>2292</v>
      </c>
      <c r="F451" s="787"/>
      <c r="G451" s="780"/>
      <c r="H451" s="781"/>
      <c r="I451" s="773"/>
      <c r="J451" s="784"/>
      <c r="K451" s="784"/>
      <c r="L451" s="782"/>
      <c r="M451" s="773"/>
      <c r="N451" s="773"/>
      <c r="O451" s="197" t="s">
        <v>321</v>
      </c>
      <c r="P451" s="197" t="s">
        <v>321</v>
      </c>
    </row>
    <row r="452" spans="1:16" s="527" customFormat="1" ht="13.5" x14ac:dyDescent="0.25">
      <c r="A452" s="775"/>
      <c r="B452" s="776" t="s">
        <v>2291</v>
      </c>
      <c r="C452" s="794"/>
      <c r="D452" s="388" t="s">
        <v>36</v>
      </c>
      <c r="E452" s="493" t="s">
        <v>2438</v>
      </c>
      <c r="F452" s="787"/>
      <c r="G452" s="780"/>
      <c r="H452" s="781"/>
      <c r="I452" s="773"/>
      <c r="J452" s="784"/>
      <c r="K452" s="784"/>
      <c r="L452" s="782"/>
      <c r="M452" s="773"/>
      <c r="N452" s="773"/>
      <c r="O452" s="200" t="s">
        <v>322</v>
      </c>
      <c r="P452" s="200" t="s">
        <v>322</v>
      </c>
    </row>
    <row r="453" spans="1:16" s="527" customFormat="1" ht="13.5" x14ac:dyDescent="0.25">
      <c r="A453" s="775"/>
      <c r="B453" s="776" t="s">
        <v>2293</v>
      </c>
      <c r="C453" s="777"/>
      <c r="D453" s="388" t="s">
        <v>39</v>
      </c>
      <c r="E453" s="493" t="s">
        <v>2294</v>
      </c>
      <c r="F453" s="795"/>
      <c r="G453" s="1986">
        <f>(H453/3850)</f>
        <v>2.4597402597402597E-2</v>
      </c>
      <c r="H453" s="781">
        <v>94.7</v>
      </c>
      <c r="I453" s="773"/>
      <c r="J453" s="784"/>
      <c r="K453" s="784"/>
      <c r="L453" s="782"/>
      <c r="M453" s="773"/>
      <c r="N453" s="773"/>
      <c r="O453" s="773"/>
      <c r="P453" s="783"/>
    </row>
    <row r="454" spans="1:16" s="527" customFormat="1" ht="13.5" x14ac:dyDescent="0.25">
      <c r="A454" s="775"/>
      <c r="B454" s="258" t="s">
        <v>2437</v>
      </c>
      <c r="C454" s="1974"/>
      <c r="D454" s="388"/>
      <c r="E454" s="493"/>
      <c r="F454" s="795"/>
      <c r="G454" s="780"/>
      <c r="H454" s="781"/>
      <c r="I454" s="773"/>
      <c r="J454" s="784"/>
      <c r="K454" s="784"/>
      <c r="L454" s="782"/>
      <c r="M454" s="773"/>
      <c r="N454" s="773"/>
      <c r="O454" s="773"/>
      <c r="P454" s="783"/>
    </row>
    <row r="455" spans="1:16" s="527" customFormat="1" ht="13.5" x14ac:dyDescent="0.25">
      <c r="A455" s="775"/>
      <c r="B455" s="258" t="s">
        <v>2297</v>
      </c>
      <c r="C455" s="592"/>
      <c r="D455" s="1895" t="s">
        <v>1037</v>
      </c>
      <c r="E455" s="490" t="s">
        <v>2499</v>
      </c>
      <c r="F455" s="795"/>
      <c r="G455" s="780"/>
      <c r="H455" s="781"/>
      <c r="I455" s="773"/>
      <c r="J455" s="784"/>
      <c r="K455" s="784"/>
      <c r="L455" s="782"/>
      <c r="M455" s="773"/>
      <c r="N455" s="773"/>
      <c r="O455" s="773"/>
      <c r="P455" s="783"/>
    </row>
    <row r="456" spans="1:16" s="527" customFormat="1" ht="13.5" x14ac:dyDescent="0.25">
      <c r="A456" s="775"/>
      <c r="B456" s="258" t="s">
        <v>2298</v>
      </c>
      <c r="C456" s="257"/>
      <c r="D456" s="1893" t="s">
        <v>141</v>
      </c>
      <c r="E456" s="493" t="s">
        <v>2301</v>
      </c>
      <c r="F456" s="795"/>
      <c r="G456" s="780"/>
      <c r="H456" s="781"/>
      <c r="I456" s="773"/>
      <c r="J456" s="784"/>
      <c r="K456" s="784"/>
      <c r="L456" s="782"/>
      <c r="M456" s="773"/>
      <c r="N456" s="773"/>
      <c r="O456" s="773"/>
      <c r="P456" s="783"/>
    </row>
    <row r="457" spans="1:16" s="527" customFormat="1" ht="13.5" x14ac:dyDescent="0.25">
      <c r="A457" s="775"/>
      <c r="B457" s="1973" t="s">
        <v>2300</v>
      </c>
      <c r="C457" s="793"/>
      <c r="D457" s="1893"/>
      <c r="E457" s="493" t="s">
        <v>2303</v>
      </c>
      <c r="F457" s="787"/>
      <c r="G457" s="780"/>
      <c r="H457" s="781"/>
      <c r="I457" s="773"/>
      <c r="J457" s="784"/>
      <c r="K457" s="784"/>
      <c r="L457" s="782"/>
      <c r="M457" s="773"/>
      <c r="N457" s="773"/>
      <c r="O457" s="773"/>
      <c r="P457" s="773"/>
    </row>
    <row r="458" spans="1:16" s="527" customFormat="1" ht="13.5" customHeight="1" x14ac:dyDescent="0.25">
      <c r="A458" s="775"/>
      <c r="B458" s="776" t="s">
        <v>2302</v>
      </c>
      <c r="C458" s="794"/>
      <c r="D458" s="1893"/>
      <c r="E458" s="493" t="s">
        <v>2305</v>
      </c>
      <c r="F458" s="787"/>
      <c r="G458" s="780"/>
      <c r="H458" s="796"/>
      <c r="I458" s="773"/>
      <c r="J458" s="784"/>
      <c r="K458" s="784"/>
      <c r="L458" s="782"/>
      <c r="M458" s="773"/>
      <c r="N458" s="773"/>
      <c r="O458" s="773"/>
      <c r="P458" s="773"/>
    </row>
    <row r="459" spans="1:16" s="527" customFormat="1" ht="13.5" x14ac:dyDescent="0.25">
      <c r="A459" s="775"/>
      <c r="B459" s="776" t="s">
        <v>2440</v>
      </c>
      <c r="C459" s="1972"/>
      <c r="D459" s="1893"/>
      <c r="E459" s="493" t="s">
        <v>2307</v>
      </c>
      <c r="F459" s="787"/>
      <c r="G459" s="780"/>
      <c r="H459" s="781"/>
      <c r="I459" s="773"/>
      <c r="J459" s="784"/>
      <c r="K459" s="784"/>
      <c r="L459" s="782"/>
      <c r="M459" s="773"/>
      <c r="N459" s="773"/>
      <c r="O459" s="773"/>
      <c r="P459" s="773"/>
    </row>
    <row r="460" spans="1:16" s="527" customFormat="1" ht="13.5" customHeight="1" x14ac:dyDescent="0.25">
      <c r="A460" s="775"/>
      <c r="B460" s="776" t="s">
        <v>2306</v>
      </c>
      <c r="C460" s="242"/>
      <c r="D460" s="1893"/>
      <c r="E460" s="493" t="s">
        <v>2309</v>
      </c>
      <c r="F460" s="787"/>
      <c r="G460" s="780"/>
      <c r="H460" s="781"/>
      <c r="I460" s="773"/>
      <c r="J460" s="784"/>
      <c r="K460" s="784"/>
      <c r="L460" s="782"/>
      <c r="M460" s="773"/>
      <c r="N460" s="773"/>
      <c r="O460" s="773"/>
      <c r="P460" s="773"/>
    </row>
    <row r="461" spans="1:16" s="527" customFormat="1" ht="13.5" x14ac:dyDescent="0.25">
      <c r="A461" s="775"/>
      <c r="B461" s="776" t="s">
        <v>2308</v>
      </c>
      <c r="C461" s="794"/>
      <c r="D461" s="1893"/>
      <c r="E461" s="493" t="s">
        <v>2311</v>
      </c>
      <c r="F461" s="787"/>
      <c r="G461" s="780"/>
      <c r="H461" s="781"/>
      <c r="I461" s="773"/>
      <c r="J461" s="784"/>
      <c r="K461" s="784"/>
      <c r="L461" s="782"/>
      <c r="M461" s="773"/>
      <c r="N461" s="773"/>
      <c r="O461" s="773"/>
      <c r="P461" s="773"/>
    </row>
    <row r="462" spans="1:16" s="527" customFormat="1" ht="13.5" customHeight="1" x14ac:dyDescent="0.25">
      <c r="A462" s="775"/>
      <c r="B462" s="190" t="s">
        <v>2310</v>
      </c>
      <c r="C462" s="1972"/>
      <c r="D462" s="1893"/>
      <c r="E462" s="493" t="s">
        <v>2313</v>
      </c>
      <c r="F462" s="787"/>
      <c r="G462" s="797"/>
      <c r="H462" s="797"/>
      <c r="I462" s="773"/>
      <c r="J462" s="784"/>
      <c r="K462" s="784"/>
      <c r="L462" s="782"/>
      <c r="M462" s="773"/>
      <c r="N462" s="773"/>
      <c r="O462" s="773"/>
      <c r="P462" s="773"/>
    </row>
    <row r="463" spans="1:16" s="527" customFormat="1" ht="12.75" customHeight="1" x14ac:dyDescent="0.2">
      <c r="A463" s="775"/>
      <c r="B463" s="798" t="s">
        <v>2312</v>
      </c>
      <c r="C463" s="794"/>
      <c r="D463" s="1893"/>
      <c r="E463" s="799" t="s">
        <v>2315</v>
      </c>
      <c r="F463" s="800"/>
      <c r="G463" s="771"/>
      <c r="H463" s="772"/>
      <c r="I463" s="773"/>
      <c r="J463" s="784"/>
      <c r="K463" s="784"/>
      <c r="L463" s="782"/>
      <c r="M463" s="773"/>
      <c r="N463" s="773"/>
      <c r="O463" s="773"/>
      <c r="P463" s="773"/>
    </row>
    <row r="464" spans="1:16" s="527" customFormat="1" ht="12" customHeight="1" x14ac:dyDescent="0.2">
      <c r="A464" s="2003"/>
      <c r="B464" s="190" t="s">
        <v>2314</v>
      </c>
      <c r="C464" s="242"/>
      <c r="D464" s="1900"/>
      <c r="E464" s="799" t="s">
        <v>2317</v>
      </c>
      <c r="F464" s="782"/>
      <c r="G464" s="797"/>
      <c r="H464" s="797"/>
      <c r="I464" s="773"/>
      <c r="J464" s="784"/>
      <c r="K464" s="784"/>
      <c r="L464" s="782"/>
      <c r="M464" s="773"/>
      <c r="N464" s="773"/>
      <c r="O464" s="773"/>
      <c r="P464" s="773"/>
    </row>
    <row r="465" spans="1:16" s="527" customFormat="1" ht="13.5" x14ac:dyDescent="0.2">
      <c r="A465" s="775"/>
      <c r="B465" s="798" t="s">
        <v>2316</v>
      </c>
      <c r="C465" s="802"/>
      <c r="D465" s="1893"/>
      <c r="E465" s="799" t="s">
        <v>2319</v>
      </c>
      <c r="F465" s="782"/>
      <c r="G465" s="797"/>
      <c r="H465" s="797"/>
      <c r="I465" s="773"/>
      <c r="J465" s="784"/>
      <c r="K465" s="784"/>
      <c r="L465" s="782"/>
      <c r="M465" s="773"/>
      <c r="N465" s="773"/>
      <c r="O465" s="773"/>
      <c r="P465" s="773"/>
    </row>
    <row r="466" spans="1:16" s="527" customFormat="1" ht="12.75" customHeight="1" x14ac:dyDescent="0.2">
      <c r="A466" s="775"/>
      <c r="B466" s="801" t="s">
        <v>2318</v>
      </c>
      <c r="C466" s="802"/>
      <c r="D466" s="1893"/>
      <c r="E466" s="799"/>
      <c r="F466" s="782"/>
      <c r="G466" s="797"/>
      <c r="H466" s="797"/>
      <c r="I466" s="773"/>
      <c r="J466" s="784"/>
      <c r="K466" s="784"/>
      <c r="L466" s="782"/>
      <c r="M466" s="773"/>
      <c r="N466" s="773"/>
      <c r="O466" s="773"/>
      <c r="P466" s="773"/>
    </row>
    <row r="467" spans="1:16" s="527" customFormat="1" ht="13.5" x14ac:dyDescent="0.25">
      <c r="A467" s="775"/>
      <c r="B467" s="801" t="s">
        <v>2320</v>
      </c>
      <c r="C467" s="802"/>
      <c r="D467" s="1895" t="s">
        <v>2355</v>
      </c>
      <c r="E467" s="490" t="s">
        <v>2356</v>
      </c>
      <c r="F467" s="782"/>
      <c r="G467" s="797"/>
      <c r="H467" s="797"/>
      <c r="I467" s="773"/>
      <c r="J467" s="784"/>
      <c r="K467" s="784"/>
      <c r="L467" s="782"/>
      <c r="M467" s="773"/>
      <c r="N467" s="773"/>
      <c r="O467" s="773"/>
      <c r="P467" s="773"/>
    </row>
    <row r="468" spans="1:16" s="527" customFormat="1" ht="13.5" x14ac:dyDescent="0.25">
      <c r="A468" s="775"/>
      <c r="B468" s="801" t="s">
        <v>2321</v>
      </c>
      <c r="C468" s="802"/>
      <c r="D468" s="1893" t="s">
        <v>283</v>
      </c>
      <c r="E468" s="493" t="s">
        <v>2357</v>
      </c>
      <c r="F468" s="782"/>
      <c r="G468" s="797"/>
      <c r="H468" s="797"/>
      <c r="I468" s="773"/>
      <c r="J468" s="784"/>
      <c r="K468" s="784"/>
      <c r="L468" s="782"/>
      <c r="M468" s="773"/>
      <c r="N468" s="773"/>
      <c r="O468" s="773"/>
      <c r="P468" s="773"/>
    </row>
    <row r="469" spans="1:16" s="527" customFormat="1" ht="13.5" x14ac:dyDescent="0.25">
      <c r="A469" s="775"/>
      <c r="B469" s="801" t="s">
        <v>2323</v>
      </c>
      <c r="C469" s="802"/>
      <c r="D469" s="1893"/>
      <c r="E469" s="493" t="s">
        <v>2358</v>
      </c>
      <c r="F469" s="782"/>
      <c r="G469" s="797"/>
      <c r="H469" s="797"/>
      <c r="I469" s="773"/>
      <c r="J469" s="784"/>
      <c r="K469" s="784"/>
      <c r="L469" s="782"/>
      <c r="M469" s="773"/>
      <c r="N469" s="773"/>
      <c r="O469" s="773"/>
      <c r="P469" s="773"/>
    </row>
    <row r="470" spans="1:16" s="527" customFormat="1" ht="13.5" x14ac:dyDescent="0.25">
      <c r="A470" s="775"/>
      <c r="B470" s="801" t="s">
        <v>2325</v>
      </c>
      <c r="C470" s="802"/>
      <c r="D470" s="1893"/>
      <c r="E470" s="493" t="s">
        <v>2359</v>
      </c>
      <c r="F470" s="782"/>
      <c r="G470" s="797"/>
      <c r="H470" s="797"/>
      <c r="I470" s="773"/>
      <c r="J470" s="784"/>
      <c r="K470" s="784"/>
      <c r="L470" s="782"/>
      <c r="M470" s="773"/>
      <c r="N470" s="773"/>
      <c r="O470" s="773"/>
      <c r="P470" s="773"/>
    </row>
    <row r="471" spans="1:16" s="527" customFormat="1" ht="13.5" x14ac:dyDescent="0.25">
      <c r="A471" s="775"/>
      <c r="B471" s="855"/>
      <c r="C471" s="790"/>
      <c r="D471" s="1893"/>
      <c r="E471" s="493" t="s">
        <v>2360</v>
      </c>
      <c r="F471" s="782"/>
      <c r="G471" s="797"/>
      <c r="H471" s="797"/>
      <c r="I471" s="773"/>
      <c r="J471" s="784"/>
      <c r="K471" s="784"/>
      <c r="L471" s="782"/>
      <c r="M471" s="773"/>
      <c r="N471" s="773"/>
      <c r="O471" s="773"/>
      <c r="P471" s="773"/>
    </row>
    <row r="472" spans="1:16" s="527" customFormat="1" ht="13.5" x14ac:dyDescent="0.25">
      <c r="A472" s="775"/>
      <c r="B472" s="219"/>
      <c r="C472" s="802"/>
      <c r="D472" s="1893"/>
      <c r="E472" s="493"/>
      <c r="F472" s="782"/>
      <c r="G472" s="797"/>
      <c r="H472" s="797"/>
      <c r="I472" s="773"/>
      <c r="J472" s="784"/>
      <c r="K472" s="784"/>
      <c r="L472" s="782"/>
      <c r="M472" s="773"/>
      <c r="N472" s="773"/>
      <c r="O472" s="773"/>
      <c r="P472" s="773"/>
    </row>
    <row r="473" spans="1:16" s="527" customFormat="1" ht="13.5" x14ac:dyDescent="0.25">
      <c r="A473" s="775"/>
      <c r="B473" s="855"/>
      <c r="C473" s="802"/>
      <c r="D473" s="1893"/>
      <c r="E473" s="490" t="s">
        <v>2322</v>
      </c>
      <c r="F473" s="782"/>
      <c r="G473" s="797"/>
      <c r="H473" s="797"/>
      <c r="I473" s="773"/>
      <c r="J473" s="784"/>
      <c r="K473" s="784"/>
      <c r="L473" s="782"/>
      <c r="M473" s="773"/>
      <c r="N473" s="773"/>
      <c r="O473" s="773"/>
      <c r="P473" s="773"/>
    </row>
    <row r="474" spans="1:16" s="527" customFormat="1" ht="13.5" x14ac:dyDescent="0.25">
      <c r="A474" s="775"/>
      <c r="B474" s="801"/>
      <c r="C474" s="802"/>
      <c r="D474" s="801"/>
      <c r="E474" s="493" t="s">
        <v>2324</v>
      </c>
      <c r="F474" s="782"/>
      <c r="G474" s="797"/>
      <c r="H474" s="797"/>
      <c r="I474" s="773"/>
      <c r="J474" s="784"/>
      <c r="K474" s="784"/>
      <c r="L474" s="782"/>
      <c r="M474" s="773"/>
      <c r="N474" s="773"/>
      <c r="O474" s="773"/>
      <c r="P474" s="773"/>
    </row>
    <row r="475" spans="1:16" s="527" customFormat="1" ht="13.5" x14ac:dyDescent="0.25">
      <c r="A475" s="775"/>
      <c r="B475" s="1987" t="s">
        <v>2442</v>
      </c>
      <c r="C475" s="802"/>
      <c r="D475" s="1893"/>
      <c r="E475" s="493" t="s">
        <v>2326</v>
      </c>
      <c r="F475" s="782"/>
      <c r="G475" s="797"/>
      <c r="H475" s="797"/>
      <c r="I475" s="773"/>
      <c r="J475" s="784"/>
      <c r="K475" s="784"/>
      <c r="L475" s="782"/>
      <c r="M475" s="773"/>
      <c r="N475" s="773"/>
      <c r="O475" s="773"/>
      <c r="P475" s="773"/>
    </row>
    <row r="476" spans="1:16" s="527" customFormat="1" ht="13.5" x14ac:dyDescent="0.25">
      <c r="A476" s="775"/>
      <c r="B476" s="801" t="s">
        <v>2443</v>
      </c>
      <c r="C476" s="802"/>
      <c r="D476" s="1893"/>
      <c r="E476" s="493" t="s">
        <v>2441</v>
      </c>
      <c r="F476" s="782"/>
      <c r="G476" s="797"/>
      <c r="H476" s="797"/>
      <c r="I476" s="773"/>
      <c r="J476" s="784"/>
      <c r="K476" s="784"/>
      <c r="L476" s="782"/>
      <c r="M476" s="773"/>
      <c r="N476" s="773"/>
      <c r="O476" s="773"/>
      <c r="P476" s="773"/>
    </row>
    <row r="477" spans="1:16" s="527" customFormat="1" ht="13.5" x14ac:dyDescent="0.25">
      <c r="A477" s="775"/>
      <c r="B477" s="798" t="s">
        <v>2444</v>
      </c>
      <c r="C477" s="802"/>
      <c r="D477" s="1893"/>
      <c r="E477" s="493" t="s">
        <v>2334</v>
      </c>
      <c r="F477" s="782"/>
      <c r="G477" s="797"/>
      <c r="H477" s="797"/>
      <c r="I477" s="773"/>
      <c r="J477" s="784"/>
      <c r="K477" s="784"/>
      <c r="L477" s="782"/>
      <c r="M477" s="773"/>
      <c r="N477" s="773"/>
      <c r="O477" s="773"/>
      <c r="P477" s="773"/>
    </row>
    <row r="478" spans="1:16" s="527" customFormat="1" ht="13.5" x14ac:dyDescent="0.25">
      <c r="A478" s="775"/>
      <c r="B478" s="798" t="s">
        <v>2445</v>
      </c>
      <c r="C478" s="802"/>
      <c r="D478" s="1893"/>
      <c r="E478" s="493" t="s">
        <v>2336</v>
      </c>
      <c r="F478" s="782"/>
      <c r="G478" s="797"/>
      <c r="H478" s="797"/>
      <c r="I478" s="773"/>
      <c r="J478" s="784"/>
      <c r="K478" s="784"/>
      <c r="L478" s="782"/>
      <c r="M478" s="773"/>
      <c r="N478" s="773"/>
      <c r="O478" s="773"/>
      <c r="P478" s="773"/>
    </row>
    <row r="479" spans="1:16" s="527" customFormat="1" ht="13.5" x14ac:dyDescent="0.25">
      <c r="A479" s="775"/>
      <c r="B479" s="801" t="s">
        <v>2447</v>
      </c>
      <c r="C479" s="802"/>
      <c r="D479" s="1893"/>
      <c r="E479" s="493" t="s">
        <v>2338</v>
      </c>
      <c r="F479" s="782"/>
      <c r="G479" s="797"/>
      <c r="H479" s="797"/>
      <c r="I479" s="773"/>
      <c r="J479" s="784"/>
      <c r="K479" s="784"/>
      <c r="L479" s="782"/>
      <c r="M479" s="773"/>
      <c r="N479" s="773"/>
      <c r="O479" s="773"/>
      <c r="P479" s="773"/>
    </row>
    <row r="480" spans="1:16" s="527" customFormat="1" ht="13.5" x14ac:dyDescent="0.25">
      <c r="A480" s="775"/>
      <c r="B480" s="801" t="s">
        <v>2449</v>
      </c>
      <c r="C480" s="802"/>
      <c r="D480" s="1893"/>
      <c r="E480" s="493" t="s">
        <v>2500</v>
      </c>
      <c r="F480" s="782"/>
      <c r="G480" s="797"/>
      <c r="H480" s="797"/>
      <c r="I480" s="773"/>
      <c r="J480" s="784"/>
      <c r="K480" s="784"/>
      <c r="L480" s="782"/>
      <c r="M480" s="773"/>
      <c r="N480" s="773"/>
      <c r="O480" s="773"/>
      <c r="P480" s="773"/>
    </row>
    <row r="481" spans="1:17" s="527" customFormat="1" ht="13.5" x14ac:dyDescent="0.25">
      <c r="A481" s="775"/>
      <c r="B481" s="801" t="s">
        <v>2451</v>
      </c>
      <c r="C481" s="802"/>
      <c r="D481" s="1893"/>
      <c r="E481" s="493" t="s">
        <v>2501</v>
      </c>
      <c r="F481" s="782"/>
      <c r="G481" s="797"/>
      <c r="H481" s="797"/>
      <c r="I481" s="773"/>
      <c r="J481" s="784"/>
      <c r="K481" s="784"/>
      <c r="L481" s="782"/>
      <c r="M481" s="773"/>
      <c r="N481" s="773"/>
      <c r="O481" s="773"/>
      <c r="P481" s="773"/>
    </row>
    <row r="482" spans="1:17" s="527" customFormat="1" ht="13.5" x14ac:dyDescent="0.25">
      <c r="A482" s="775"/>
      <c r="B482" s="801" t="s">
        <v>2502</v>
      </c>
      <c r="C482" s="802"/>
      <c r="D482" s="801"/>
      <c r="E482" s="493" t="s">
        <v>2363</v>
      </c>
      <c r="F482" s="782"/>
      <c r="G482" s="797"/>
      <c r="H482" s="797"/>
      <c r="I482" s="773"/>
      <c r="J482" s="784"/>
      <c r="K482" s="784"/>
      <c r="L482" s="782"/>
      <c r="M482" s="773"/>
      <c r="N482" s="773"/>
      <c r="O482" s="773"/>
      <c r="P482" s="773"/>
    </row>
    <row r="483" spans="1:17" s="527" customFormat="1" ht="13.5" x14ac:dyDescent="0.25">
      <c r="A483" s="775"/>
      <c r="B483" s="798" t="s">
        <v>2455</v>
      </c>
      <c r="C483" s="802"/>
      <c r="D483" s="801"/>
      <c r="E483" s="493" t="s">
        <v>2503</v>
      </c>
      <c r="F483" s="782"/>
      <c r="G483" s="797"/>
      <c r="H483" s="797"/>
      <c r="I483" s="773"/>
      <c r="J483" s="784"/>
      <c r="K483" s="784"/>
      <c r="L483" s="782"/>
      <c r="M483" s="773"/>
      <c r="N483" s="773"/>
      <c r="O483" s="773"/>
      <c r="P483" s="773"/>
    </row>
    <row r="484" spans="1:17" s="527" customFormat="1" ht="13.5" x14ac:dyDescent="0.25">
      <c r="A484" s="775"/>
      <c r="B484" s="798" t="s">
        <v>2456</v>
      </c>
      <c r="C484" s="790"/>
      <c r="D484" s="801"/>
      <c r="E484" s="493" t="s">
        <v>2448</v>
      </c>
      <c r="F484" s="782"/>
      <c r="G484" s="797"/>
      <c r="H484" s="797"/>
      <c r="I484" s="773"/>
      <c r="J484" s="784"/>
      <c r="K484" s="784"/>
      <c r="L484" s="782"/>
      <c r="M484" s="773"/>
      <c r="N484" s="773"/>
      <c r="O484" s="773"/>
      <c r="P484" s="773"/>
    </row>
    <row r="485" spans="1:17" s="527" customFormat="1" ht="13.5" x14ac:dyDescent="0.25">
      <c r="A485" s="775"/>
      <c r="B485" s="801" t="s">
        <v>2457</v>
      </c>
      <c r="C485" s="790"/>
      <c r="D485" s="801"/>
      <c r="E485" s="493" t="s">
        <v>2450</v>
      </c>
      <c r="F485" s="782"/>
      <c r="G485" s="797"/>
      <c r="H485" s="797"/>
      <c r="I485" s="773"/>
      <c r="J485" s="784"/>
      <c r="K485" s="784"/>
      <c r="L485" s="782"/>
      <c r="M485" s="773"/>
      <c r="N485" s="773"/>
      <c r="O485" s="773"/>
      <c r="P485" s="773"/>
    </row>
    <row r="486" spans="1:17" s="527" customFormat="1" ht="13.5" x14ac:dyDescent="0.25">
      <c r="A486" s="775"/>
      <c r="B486" s="801" t="s">
        <v>2458</v>
      </c>
      <c r="C486" s="802"/>
      <c r="D486" s="801"/>
      <c r="E486" s="493" t="s">
        <v>2452</v>
      </c>
      <c r="F486" s="782"/>
      <c r="G486" s="797"/>
      <c r="H486" s="797"/>
      <c r="I486" s="773"/>
      <c r="J486" s="784"/>
      <c r="K486" s="784"/>
      <c r="L486" s="782"/>
      <c r="M486" s="773"/>
      <c r="N486" s="773"/>
      <c r="O486" s="773"/>
      <c r="P486" s="773"/>
    </row>
    <row r="487" spans="1:17" s="527" customFormat="1" ht="13.5" x14ac:dyDescent="0.25">
      <c r="A487" s="775"/>
      <c r="B487" s="801" t="s">
        <v>2459</v>
      </c>
      <c r="C487" s="802"/>
      <c r="D487" s="801"/>
      <c r="E487" s="493" t="s">
        <v>2454</v>
      </c>
      <c r="F487" s="782"/>
      <c r="G487" s="797"/>
      <c r="H487" s="797"/>
      <c r="I487" s="773"/>
      <c r="J487" s="784"/>
      <c r="K487" s="784"/>
      <c r="L487" s="782"/>
      <c r="M487" s="773"/>
      <c r="N487" s="773"/>
      <c r="O487" s="773"/>
      <c r="P487" s="773"/>
    </row>
    <row r="488" spans="1:17" s="527" customFormat="1" ht="13.5" x14ac:dyDescent="0.25">
      <c r="A488" s="775"/>
      <c r="B488" s="801" t="s">
        <v>2460</v>
      </c>
      <c r="C488" s="827"/>
      <c r="D488" s="801"/>
      <c r="E488" s="493"/>
      <c r="F488" s="782"/>
      <c r="G488" s="797"/>
      <c r="H488" s="797"/>
      <c r="I488" s="773"/>
      <c r="J488" s="784"/>
      <c r="K488" s="784"/>
      <c r="L488" s="782"/>
      <c r="M488" s="773"/>
      <c r="N488" s="773"/>
      <c r="O488" s="773"/>
      <c r="P488" s="773"/>
    </row>
    <row r="489" spans="1:17" s="527" customFormat="1" ht="13.5" x14ac:dyDescent="0.25">
      <c r="A489" s="814"/>
      <c r="B489" s="801" t="s">
        <v>2461</v>
      </c>
      <c r="C489" s="827"/>
      <c r="D489" s="801"/>
      <c r="E489" s="493"/>
      <c r="F489" s="770"/>
      <c r="G489" s="1962"/>
      <c r="H489" s="1962"/>
      <c r="I489" s="909"/>
      <c r="J489" s="899"/>
      <c r="K489" s="899"/>
      <c r="L489" s="770"/>
      <c r="M489" s="909"/>
      <c r="N489" s="909"/>
      <c r="O489" s="909"/>
      <c r="P489" s="773"/>
      <c r="Q489" s="627"/>
    </row>
    <row r="490" spans="1:17" s="527" customFormat="1" ht="13.5" x14ac:dyDescent="0.25">
      <c r="A490" s="775"/>
      <c r="B490" s="1988" t="s">
        <v>2462</v>
      </c>
      <c r="C490" s="827"/>
      <c r="D490" s="1893"/>
      <c r="E490" s="493"/>
      <c r="F490" s="1878"/>
      <c r="G490" s="1879"/>
      <c r="H490" s="1879"/>
      <c r="I490" s="1877"/>
      <c r="J490" s="921"/>
      <c r="K490" s="921"/>
      <c r="L490" s="1878"/>
      <c r="M490" s="773"/>
      <c r="N490" s="1877"/>
      <c r="O490" s="1877"/>
      <c r="P490" s="773"/>
    </row>
    <row r="491" spans="1:17" s="527" customFormat="1" ht="13.5" x14ac:dyDescent="0.25">
      <c r="A491" s="775"/>
      <c r="B491" s="801" t="s">
        <v>2463</v>
      </c>
      <c r="C491" s="827"/>
      <c r="D491" s="1910"/>
      <c r="E491" s="493"/>
      <c r="F491" s="852"/>
      <c r="G491" s="1875"/>
      <c r="H491" s="1876"/>
      <c r="I491" s="1877"/>
      <c r="J491" s="921"/>
      <c r="K491" s="921"/>
      <c r="L491" s="1878"/>
      <c r="M491" s="1877"/>
      <c r="N491" s="1877"/>
      <c r="O491" s="1877"/>
      <c r="P491" s="773"/>
    </row>
    <row r="492" spans="1:17" s="527" customFormat="1" ht="13.5" x14ac:dyDescent="0.25">
      <c r="A492" s="814"/>
      <c r="B492" s="801" t="s">
        <v>2464</v>
      </c>
      <c r="C492" s="827"/>
      <c r="D492" s="1893"/>
      <c r="E492" s="493"/>
      <c r="F492" s="787"/>
      <c r="G492" s="780"/>
      <c r="H492" s="781"/>
      <c r="I492" s="773"/>
      <c r="J492" s="784"/>
      <c r="K492" s="784"/>
      <c r="L492" s="782"/>
      <c r="M492" s="773"/>
      <c r="N492" s="773"/>
      <c r="O492" s="773"/>
      <c r="P492" s="773"/>
    </row>
    <row r="493" spans="1:17" s="527" customFormat="1" ht="13.5" x14ac:dyDescent="0.25">
      <c r="A493" s="775"/>
      <c r="B493" s="801" t="s">
        <v>2465</v>
      </c>
      <c r="C493" s="827"/>
      <c r="D493" s="1893"/>
      <c r="E493" s="493"/>
      <c r="F493" s="787"/>
      <c r="G493" s="780"/>
      <c r="H493" s="781"/>
      <c r="I493" s="773"/>
      <c r="J493" s="784"/>
      <c r="K493" s="784"/>
      <c r="L493" s="782"/>
      <c r="M493" s="773"/>
      <c r="N493" s="773"/>
      <c r="O493" s="773"/>
      <c r="P493" s="773"/>
    </row>
    <row r="494" spans="1:17" s="527" customFormat="1" ht="13.5" x14ac:dyDescent="0.25">
      <c r="A494" s="814"/>
      <c r="B494" s="801" t="s">
        <v>2466</v>
      </c>
      <c r="C494" s="827"/>
      <c r="D494" s="1893"/>
      <c r="E494" s="493"/>
      <c r="F494" s="787"/>
      <c r="G494" s="780"/>
      <c r="H494" s="781"/>
      <c r="I494" s="773"/>
      <c r="J494" s="784"/>
      <c r="K494" s="784"/>
      <c r="L494" s="782"/>
      <c r="M494" s="773"/>
      <c r="N494" s="773"/>
      <c r="O494" s="773"/>
      <c r="P494" s="773"/>
    </row>
    <row r="495" spans="1:17" s="527" customFormat="1" ht="13.5" x14ac:dyDescent="0.25">
      <c r="A495" s="775"/>
      <c r="B495" s="801" t="s">
        <v>2467</v>
      </c>
      <c r="C495" s="802"/>
      <c r="D495" s="1893"/>
      <c r="E495" s="493"/>
      <c r="F495" s="787"/>
      <c r="G495" s="797"/>
      <c r="H495" s="797"/>
      <c r="I495" s="773"/>
      <c r="J495" s="784"/>
      <c r="K495" s="784"/>
      <c r="L495" s="782"/>
      <c r="M495" s="773"/>
      <c r="N495" s="773"/>
      <c r="O495" s="773"/>
      <c r="P495" s="773"/>
    </row>
    <row r="496" spans="1:17" s="527" customFormat="1" ht="13.5" x14ac:dyDescent="0.25">
      <c r="A496" s="775"/>
      <c r="B496" s="801" t="s">
        <v>2468</v>
      </c>
      <c r="C496" s="802"/>
      <c r="D496" s="1893"/>
      <c r="E496" s="493"/>
      <c r="F496" s="800"/>
      <c r="G496" s="771"/>
      <c r="H496" s="772"/>
      <c r="I496" s="773"/>
      <c r="J496" s="784"/>
      <c r="K496" s="784"/>
      <c r="L496" s="782"/>
      <c r="M496" s="773"/>
      <c r="N496" s="773"/>
      <c r="O496" s="773"/>
      <c r="P496" s="773"/>
    </row>
    <row r="497" spans="1:17" s="527" customFormat="1" ht="13.5" x14ac:dyDescent="0.25">
      <c r="A497" s="775"/>
      <c r="B497" s="1873" t="s">
        <v>2465</v>
      </c>
      <c r="C497" s="802"/>
      <c r="D497" s="1893"/>
      <c r="E497" s="493"/>
      <c r="F497" s="800"/>
      <c r="G497" s="780"/>
      <c r="H497" s="781"/>
      <c r="I497" s="773"/>
      <c r="J497" s="784"/>
      <c r="K497" s="784"/>
      <c r="L497" s="782"/>
      <c r="M497" s="773"/>
      <c r="N497" s="773"/>
      <c r="O497" s="773"/>
      <c r="P497" s="773"/>
      <c r="Q497" s="592"/>
    </row>
    <row r="498" spans="1:17" s="527" customFormat="1" ht="12.75" customHeight="1" x14ac:dyDescent="0.25">
      <c r="A498" s="775"/>
      <c r="B498" s="1988" t="s">
        <v>2469</v>
      </c>
      <c r="C498" s="802"/>
      <c r="D498" s="1893"/>
      <c r="E498" s="493"/>
      <c r="F498" s="787"/>
      <c r="G498" s="780"/>
      <c r="H498" s="796"/>
      <c r="I498" s="773"/>
      <c r="J498" s="784"/>
      <c r="K498" s="784"/>
      <c r="L498" s="782"/>
      <c r="M498" s="773"/>
      <c r="N498" s="773"/>
      <c r="O498" s="773"/>
      <c r="P498" s="773"/>
      <c r="Q498" s="592"/>
    </row>
    <row r="499" spans="1:17" s="527" customFormat="1" ht="14.25" customHeight="1" x14ac:dyDescent="0.25">
      <c r="A499" s="775"/>
      <c r="B499" s="776" t="s">
        <v>2470</v>
      </c>
      <c r="C499" s="802"/>
      <c r="D499" s="1893"/>
      <c r="E499" s="493"/>
      <c r="F499" s="787"/>
      <c r="G499" s="780"/>
      <c r="H499" s="796"/>
      <c r="I499" s="773"/>
      <c r="J499" s="784"/>
      <c r="K499" s="784"/>
      <c r="L499" s="782"/>
      <c r="M499" s="773"/>
      <c r="N499" s="773"/>
      <c r="O499" s="773"/>
      <c r="P499" s="773"/>
      <c r="Q499" s="592"/>
    </row>
    <row r="500" spans="1:17" s="527" customFormat="1" ht="14.25" customHeight="1" x14ac:dyDescent="0.25">
      <c r="A500" s="803"/>
      <c r="B500" s="1933" t="s">
        <v>2471</v>
      </c>
      <c r="C500" s="805"/>
      <c r="D500" s="1894"/>
      <c r="E500" s="1964"/>
      <c r="F500" s="830"/>
      <c r="G500" s="817"/>
      <c r="H500" s="2004"/>
      <c r="I500" s="808"/>
      <c r="J500" s="809"/>
      <c r="K500" s="809"/>
      <c r="L500" s="806"/>
      <c r="M500" s="808"/>
      <c r="N500" s="808"/>
      <c r="O500" s="808"/>
      <c r="P500" s="808"/>
      <c r="Q500" s="592"/>
    </row>
    <row r="501" spans="1:17" s="527" customFormat="1" ht="14.25" customHeight="1" x14ac:dyDescent="0.25">
      <c r="A501" s="814"/>
      <c r="B501" s="776" t="s">
        <v>2472</v>
      </c>
      <c r="C501" s="802"/>
      <c r="D501" s="1893"/>
      <c r="E501" s="799"/>
      <c r="F501" s="787"/>
      <c r="G501" s="780"/>
      <c r="H501" s="796"/>
      <c r="I501" s="773"/>
      <c r="J501" s="784"/>
      <c r="K501" s="784"/>
      <c r="L501" s="782"/>
      <c r="M501" s="773"/>
      <c r="N501" s="773"/>
      <c r="O501" s="773"/>
      <c r="P501" s="773"/>
      <c r="Q501" s="592"/>
    </row>
    <row r="502" spans="1:17" s="527" customFormat="1" ht="14.25" customHeight="1" x14ac:dyDescent="0.25">
      <c r="A502" s="775"/>
      <c r="B502" s="776" t="s">
        <v>2473</v>
      </c>
      <c r="C502" s="802"/>
      <c r="D502" s="1893"/>
      <c r="E502" s="799"/>
      <c r="F502" s="787"/>
      <c r="G502" s="780"/>
      <c r="H502" s="796"/>
      <c r="I502" s="773"/>
      <c r="J502" s="784"/>
      <c r="K502" s="784"/>
      <c r="L502" s="782"/>
      <c r="M502" s="773"/>
      <c r="N502" s="773"/>
      <c r="O502" s="773"/>
      <c r="P502" s="773"/>
      <c r="Q502" s="592"/>
    </row>
    <row r="503" spans="1:17" s="527" customFormat="1" ht="14.25" customHeight="1" x14ac:dyDescent="0.25">
      <c r="A503" s="775"/>
      <c r="B503" s="776" t="s">
        <v>2474</v>
      </c>
      <c r="C503" s="777"/>
      <c r="D503" s="1893"/>
      <c r="E503" s="799"/>
      <c r="F503" s="787"/>
      <c r="G503" s="780"/>
      <c r="H503" s="796"/>
      <c r="I503" s="773"/>
      <c r="J503" s="784"/>
      <c r="K503" s="784"/>
      <c r="L503" s="782"/>
      <c r="M503" s="773"/>
      <c r="N503" s="773"/>
      <c r="O503" s="773"/>
      <c r="P503" s="773"/>
      <c r="Q503" s="592"/>
    </row>
    <row r="504" spans="1:17" s="527" customFormat="1" ht="14.25" customHeight="1" x14ac:dyDescent="0.25">
      <c r="A504" s="775"/>
      <c r="B504" s="776" t="s">
        <v>2475</v>
      </c>
      <c r="C504" s="777"/>
      <c r="D504" s="1893"/>
      <c r="E504" s="799"/>
      <c r="F504" s="787"/>
      <c r="G504" s="780"/>
      <c r="H504" s="796"/>
      <c r="I504" s="773"/>
      <c r="J504" s="784"/>
      <c r="K504" s="784"/>
      <c r="L504" s="782"/>
      <c r="M504" s="773"/>
      <c r="N504" s="773"/>
      <c r="O504" s="773"/>
      <c r="P504" s="773"/>
      <c r="Q504" s="592"/>
    </row>
    <row r="505" spans="1:17" s="527" customFormat="1" ht="14.25" customHeight="1" x14ac:dyDescent="0.25">
      <c r="A505" s="775"/>
      <c r="B505" s="776" t="s">
        <v>2476</v>
      </c>
      <c r="C505" s="786"/>
      <c r="D505" s="1893"/>
      <c r="E505" s="799"/>
      <c r="F505" s="787"/>
      <c r="G505" s="780"/>
      <c r="H505" s="796"/>
      <c r="I505" s="773"/>
      <c r="J505" s="784"/>
      <c r="K505" s="784"/>
      <c r="L505" s="782"/>
      <c r="M505" s="773"/>
      <c r="N505" s="773"/>
      <c r="O505" s="773"/>
      <c r="P505" s="773"/>
      <c r="Q505" s="592"/>
    </row>
    <row r="506" spans="1:17" s="527" customFormat="1" ht="13.5" customHeight="1" x14ac:dyDescent="0.25">
      <c r="A506" s="775"/>
      <c r="B506" s="776" t="s">
        <v>2477</v>
      </c>
      <c r="C506" s="790"/>
      <c r="D506" s="1893"/>
      <c r="E506" s="799"/>
      <c r="F506" s="792"/>
      <c r="G506" s="780"/>
      <c r="H506" s="796"/>
      <c r="I506" s="773"/>
      <c r="J506" s="784"/>
      <c r="K506" s="784"/>
      <c r="L506" s="782"/>
      <c r="M506" s="773"/>
      <c r="N506" s="773"/>
      <c r="O506" s="773"/>
      <c r="P506" s="773"/>
      <c r="Q506" s="592"/>
    </row>
    <row r="507" spans="1:17" s="527" customFormat="1" ht="14.25" customHeight="1" x14ac:dyDescent="0.25">
      <c r="A507" s="775"/>
      <c r="B507" s="776" t="s">
        <v>2478</v>
      </c>
      <c r="C507" s="592"/>
      <c r="D507" s="1893"/>
      <c r="E507" s="799"/>
      <c r="F507" s="812"/>
      <c r="G507" s="797"/>
      <c r="H507" s="797"/>
      <c r="I507" s="773"/>
      <c r="J507" s="784"/>
      <c r="K507" s="784"/>
      <c r="L507" s="782"/>
      <c r="M507" s="773"/>
      <c r="N507" s="773"/>
      <c r="O507" s="773"/>
      <c r="P507" s="773"/>
      <c r="Q507" s="592"/>
    </row>
    <row r="508" spans="1:17" s="527" customFormat="1" ht="13.5" x14ac:dyDescent="0.25">
      <c r="A508" s="775"/>
      <c r="B508" s="776" t="s">
        <v>2479</v>
      </c>
      <c r="C508" s="592"/>
      <c r="D508" s="1893"/>
      <c r="E508" s="493"/>
      <c r="F508" s="782"/>
      <c r="G508" s="780"/>
      <c r="H508" s="781"/>
      <c r="I508" s="773"/>
      <c r="J508" s="784"/>
      <c r="K508" s="784"/>
      <c r="L508" s="782"/>
      <c r="M508" s="773"/>
      <c r="N508" s="773"/>
      <c r="O508" s="773"/>
      <c r="P508" s="773"/>
      <c r="Q508" s="592"/>
    </row>
    <row r="509" spans="1:17" s="527" customFormat="1" ht="13.5" x14ac:dyDescent="0.25">
      <c r="A509" s="775"/>
      <c r="B509" s="776" t="s">
        <v>2480</v>
      </c>
      <c r="C509" s="592"/>
      <c r="D509" s="1900"/>
      <c r="E509" s="1971"/>
      <c r="F509" s="782"/>
      <c r="G509" s="797"/>
      <c r="H509" s="797"/>
      <c r="I509" s="773"/>
      <c r="J509" s="784"/>
      <c r="K509" s="784"/>
      <c r="L509" s="782"/>
      <c r="M509" s="773"/>
      <c r="N509" s="773"/>
      <c r="O509" s="773"/>
      <c r="P509" s="773"/>
      <c r="Q509" s="592"/>
    </row>
    <row r="510" spans="1:17" s="527" customFormat="1" ht="13.5" x14ac:dyDescent="0.25">
      <c r="A510" s="775"/>
      <c r="B510" s="776" t="s">
        <v>2481</v>
      </c>
      <c r="C510" s="592"/>
      <c r="D510" s="1893"/>
      <c r="E510" s="490"/>
      <c r="F510" s="782"/>
      <c r="G510" s="797"/>
      <c r="H510" s="797"/>
      <c r="I510" s="773"/>
      <c r="J510" s="784"/>
      <c r="K510" s="784"/>
      <c r="L510" s="782"/>
      <c r="M510" s="773"/>
      <c r="N510" s="773"/>
      <c r="O510" s="773"/>
      <c r="P510" s="773"/>
      <c r="Q510" s="592"/>
    </row>
    <row r="511" spans="1:17" s="527" customFormat="1" ht="14.25" customHeight="1" x14ac:dyDescent="0.25">
      <c r="A511" s="775"/>
      <c r="B511" s="776" t="s">
        <v>2482</v>
      </c>
      <c r="C511" s="592"/>
      <c r="D511" s="1893"/>
      <c r="E511" s="493"/>
      <c r="F511" s="782"/>
      <c r="G511" s="797"/>
      <c r="H511" s="797"/>
      <c r="I511" s="773"/>
      <c r="J511" s="784"/>
      <c r="K511" s="784"/>
      <c r="L511" s="782"/>
      <c r="M511" s="773"/>
      <c r="N511" s="773"/>
      <c r="O511" s="773"/>
      <c r="P511" s="773"/>
      <c r="Q511" s="592"/>
    </row>
    <row r="512" spans="1:17" s="527" customFormat="1" ht="13.5" x14ac:dyDescent="0.25">
      <c r="A512" s="775"/>
      <c r="B512" s="776" t="s">
        <v>2483</v>
      </c>
      <c r="C512" s="592"/>
      <c r="D512" s="801"/>
      <c r="E512" s="493"/>
      <c r="F512" s="782"/>
      <c r="G512" s="797"/>
      <c r="H512" s="797"/>
      <c r="I512" s="773"/>
      <c r="J512" s="784"/>
      <c r="K512" s="784"/>
      <c r="L512" s="782"/>
      <c r="M512" s="773"/>
      <c r="N512" s="773"/>
      <c r="O512" s="773"/>
      <c r="P512" s="773"/>
      <c r="Q512" s="592"/>
    </row>
    <row r="513" spans="1:17" s="527" customFormat="1" ht="13.5" x14ac:dyDescent="0.25">
      <c r="A513" s="775"/>
      <c r="B513" s="776" t="s">
        <v>2484</v>
      </c>
      <c r="C513" s="592"/>
      <c r="D513" s="801"/>
      <c r="E513" s="493"/>
      <c r="F513" s="782"/>
      <c r="G513" s="797"/>
      <c r="H513" s="797"/>
      <c r="I513" s="773"/>
      <c r="J513" s="784"/>
      <c r="K513" s="784"/>
      <c r="L513" s="782"/>
      <c r="M513" s="773"/>
      <c r="N513" s="773"/>
      <c r="O513" s="773"/>
      <c r="P513" s="773"/>
      <c r="Q513" s="592"/>
    </row>
    <row r="514" spans="1:17" s="527" customFormat="1" ht="13.5" x14ac:dyDescent="0.25">
      <c r="A514" s="775"/>
      <c r="B514" s="776" t="s">
        <v>2485</v>
      </c>
      <c r="C514" s="592"/>
      <c r="D514" s="801"/>
      <c r="E514" s="493"/>
      <c r="F514" s="782"/>
      <c r="G514" s="797"/>
      <c r="H514" s="797"/>
      <c r="I514" s="773"/>
      <c r="J514" s="784"/>
      <c r="K514" s="784"/>
      <c r="L514" s="782"/>
      <c r="M514" s="773"/>
      <c r="N514" s="773"/>
      <c r="O514" s="773"/>
      <c r="P514" s="773"/>
      <c r="Q514" s="592"/>
    </row>
    <row r="515" spans="1:17" s="527" customFormat="1" ht="13.5" x14ac:dyDescent="0.25">
      <c r="A515" s="775"/>
      <c r="B515" s="801" t="s">
        <v>2486</v>
      </c>
      <c r="C515" s="592"/>
      <c r="D515" s="801"/>
      <c r="E515" s="493"/>
      <c r="F515" s="782"/>
      <c r="G515" s="797"/>
      <c r="H515" s="797"/>
      <c r="I515" s="773"/>
      <c r="J515" s="784"/>
      <c r="K515" s="784"/>
      <c r="L515" s="782"/>
      <c r="M515" s="773"/>
      <c r="N515" s="773"/>
      <c r="O515" s="773"/>
      <c r="P515" s="773"/>
      <c r="Q515" s="592"/>
    </row>
    <row r="516" spans="1:17" s="527" customFormat="1" ht="13.5" x14ac:dyDescent="0.25">
      <c r="A516" s="775"/>
      <c r="B516" s="801" t="s">
        <v>2487</v>
      </c>
      <c r="C516" s="592"/>
      <c r="D516" s="801"/>
      <c r="E516" s="493"/>
      <c r="F516" s="782"/>
      <c r="G516" s="797"/>
      <c r="H516" s="797"/>
      <c r="I516" s="773"/>
      <c r="J516" s="784"/>
      <c r="K516" s="784"/>
      <c r="L516" s="782"/>
      <c r="M516" s="773"/>
      <c r="N516" s="773"/>
      <c r="O516" s="773"/>
      <c r="P516" s="773"/>
      <c r="Q516" s="592"/>
    </row>
    <row r="517" spans="1:17" s="527" customFormat="1" ht="13.5" x14ac:dyDescent="0.25">
      <c r="A517" s="775"/>
      <c r="B517" s="776" t="s">
        <v>2488</v>
      </c>
      <c r="C517" s="790"/>
      <c r="D517" s="801"/>
      <c r="E517" s="493"/>
      <c r="F517" s="782"/>
      <c r="G517" s="797"/>
      <c r="H517" s="797"/>
      <c r="I517" s="773"/>
      <c r="J517" s="784"/>
      <c r="K517" s="784"/>
      <c r="L517" s="782"/>
      <c r="M517" s="773"/>
      <c r="N517" s="773"/>
      <c r="O517" s="773"/>
      <c r="P517" s="773"/>
      <c r="Q517" s="592"/>
    </row>
    <row r="518" spans="1:17" s="527" customFormat="1" ht="13.5" x14ac:dyDescent="0.25">
      <c r="A518" s="775"/>
      <c r="B518" s="776" t="s">
        <v>2489</v>
      </c>
      <c r="C518" s="791"/>
      <c r="D518" s="801"/>
      <c r="E518" s="493"/>
      <c r="F518" s="782"/>
      <c r="G518" s="797"/>
      <c r="H518" s="797"/>
      <c r="I518" s="773"/>
      <c r="J518" s="784"/>
      <c r="K518" s="784"/>
      <c r="L518" s="782"/>
      <c r="M518" s="773"/>
      <c r="N518" s="773"/>
      <c r="O518" s="773"/>
      <c r="P518" s="773"/>
      <c r="Q518" s="592"/>
    </row>
    <row r="519" spans="1:17" s="527" customFormat="1" ht="13.5" x14ac:dyDescent="0.25">
      <c r="A519" s="775"/>
      <c r="B519" s="776" t="s">
        <v>2490</v>
      </c>
      <c r="C519" s="1873"/>
      <c r="D519" s="1893"/>
      <c r="E519" s="490"/>
      <c r="F519" s="782"/>
      <c r="G519" s="797"/>
      <c r="H519" s="797"/>
      <c r="I519" s="773"/>
      <c r="J519" s="784"/>
      <c r="K519" s="784"/>
      <c r="L519" s="782"/>
      <c r="M519" s="773"/>
      <c r="N519" s="773"/>
      <c r="O519" s="773"/>
      <c r="P519" s="773"/>
      <c r="Q519" s="592"/>
    </row>
    <row r="520" spans="1:17" s="527" customFormat="1" ht="11.25" customHeight="1" x14ac:dyDescent="0.25">
      <c r="A520" s="775"/>
      <c r="B520" s="801"/>
      <c r="C520" s="1873"/>
      <c r="D520" s="1893"/>
      <c r="E520" s="493"/>
      <c r="F520" s="782"/>
      <c r="G520" s="797"/>
      <c r="H520" s="797"/>
      <c r="I520" s="773"/>
      <c r="J520" s="784"/>
      <c r="K520" s="784"/>
      <c r="L520" s="782"/>
      <c r="M520" s="773"/>
      <c r="N520" s="773"/>
      <c r="O520" s="773"/>
      <c r="P520" s="773"/>
      <c r="Q520" s="592"/>
    </row>
    <row r="521" spans="1:17" s="527" customFormat="1" ht="11.25" customHeight="1" x14ac:dyDescent="0.25">
      <c r="A521" s="775"/>
      <c r="B521" s="1987" t="s">
        <v>2491</v>
      </c>
      <c r="C521" s="1873"/>
      <c r="D521" s="1893"/>
      <c r="E521" s="493"/>
      <c r="F521" s="782"/>
      <c r="G521" s="797"/>
      <c r="H521" s="797"/>
      <c r="I521" s="773"/>
      <c r="J521" s="784"/>
      <c r="K521" s="784"/>
      <c r="L521" s="782"/>
      <c r="M521" s="773"/>
      <c r="N521" s="773"/>
      <c r="O521" s="773"/>
      <c r="P521" s="773"/>
      <c r="Q521" s="592"/>
    </row>
    <row r="522" spans="1:17" s="527" customFormat="1" ht="11.25" customHeight="1" x14ac:dyDescent="0.25">
      <c r="A522" s="775"/>
      <c r="B522" s="776" t="s">
        <v>2492</v>
      </c>
      <c r="C522" s="1873"/>
      <c r="D522" s="1893"/>
      <c r="E522" s="493"/>
      <c r="F522" s="782"/>
      <c r="G522" s="797"/>
      <c r="H522" s="797"/>
      <c r="I522" s="773"/>
      <c r="J522" s="784"/>
      <c r="K522" s="784"/>
      <c r="L522" s="782"/>
      <c r="M522" s="773"/>
      <c r="N522" s="773"/>
      <c r="O522" s="773"/>
      <c r="P522" s="773"/>
      <c r="Q522" s="592"/>
    </row>
    <row r="523" spans="1:17" s="527" customFormat="1" ht="11.25" customHeight="1" x14ac:dyDescent="0.25">
      <c r="A523" s="775"/>
      <c r="B523" s="776" t="s">
        <v>2493</v>
      </c>
      <c r="C523" s="1873"/>
      <c r="D523" s="1893"/>
      <c r="E523" s="493"/>
      <c r="F523" s="782"/>
      <c r="G523" s="797"/>
      <c r="H523" s="797"/>
      <c r="I523" s="773"/>
      <c r="J523" s="784"/>
      <c r="K523" s="784"/>
      <c r="L523" s="782"/>
      <c r="M523" s="773"/>
      <c r="N523" s="773"/>
      <c r="O523" s="773"/>
      <c r="P523" s="773"/>
      <c r="Q523" s="592"/>
    </row>
    <row r="524" spans="1:17" s="527" customFormat="1" ht="11.25" customHeight="1" x14ac:dyDescent="0.25">
      <c r="A524" s="775"/>
      <c r="B524" s="776" t="s">
        <v>2494</v>
      </c>
      <c r="C524" s="1873"/>
      <c r="D524" s="1893"/>
      <c r="E524" s="493"/>
      <c r="F524" s="782"/>
      <c r="G524" s="797"/>
      <c r="H524" s="797"/>
      <c r="I524" s="773"/>
      <c r="J524" s="784"/>
      <c r="K524" s="784"/>
      <c r="L524" s="782"/>
      <c r="M524" s="773"/>
      <c r="N524" s="773"/>
      <c r="O524" s="773"/>
      <c r="P524" s="773"/>
      <c r="Q524" s="592"/>
    </row>
    <row r="525" spans="1:17" s="527" customFormat="1" ht="13.5" customHeight="1" x14ac:dyDescent="0.25">
      <c r="A525" s="1993"/>
      <c r="B525" s="1994"/>
      <c r="C525" s="1995"/>
      <c r="D525" s="1994"/>
      <c r="E525" s="1996"/>
      <c r="F525" s="1997"/>
      <c r="G525" s="1998"/>
      <c r="H525" s="1998"/>
      <c r="I525" s="1999"/>
      <c r="J525" s="2000"/>
      <c r="K525" s="2000"/>
      <c r="L525" s="1997"/>
      <c r="M525" s="1999"/>
      <c r="N525" s="1999"/>
      <c r="O525" s="1999"/>
      <c r="P525" s="1999"/>
      <c r="Q525" s="592"/>
    </row>
    <row r="526" spans="1:17" s="527" customFormat="1" ht="13.5" x14ac:dyDescent="0.25">
      <c r="A526" s="763" t="s">
        <v>1237</v>
      </c>
      <c r="B526" s="764" t="s">
        <v>2277</v>
      </c>
      <c r="C526" s="1984"/>
      <c r="D526" s="1985" t="s">
        <v>1006</v>
      </c>
      <c r="E526" s="571" t="s">
        <v>2278</v>
      </c>
      <c r="F526" s="848" t="s">
        <v>2251</v>
      </c>
      <c r="G526" s="765"/>
      <c r="H526" s="765"/>
      <c r="I526" s="766" t="s">
        <v>30</v>
      </c>
      <c r="J526" s="767" t="s">
        <v>29</v>
      </c>
      <c r="K526" s="766" t="s">
        <v>30</v>
      </c>
      <c r="L526" s="767">
        <v>15</v>
      </c>
      <c r="M526" s="187" t="s">
        <v>53</v>
      </c>
      <c r="N526" s="659" t="s">
        <v>32</v>
      </c>
      <c r="O526" s="187" t="s">
        <v>32</v>
      </c>
      <c r="P526" s="187" t="s">
        <v>316</v>
      </c>
    </row>
    <row r="527" spans="1:17" s="527" customFormat="1" ht="13.5" x14ac:dyDescent="0.25">
      <c r="A527" s="768"/>
      <c r="B527" s="578" t="s">
        <v>2434</v>
      </c>
      <c r="C527" s="769"/>
      <c r="D527" s="801" t="s">
        <v>27</v>
      </c>
      <c r="E527" s="493" t="s">
        <v>2280</v>
      </c>
      <c r="F527" s="615" t="s">
        <v>1228</v>
      </c>
      <c r="G527" s="771"/>
      <c r="H527" s="772"/>
      <c r="I527" s="773"/>
      <c r="J527" s="773"/>
      <c r="K527" s="773"/>
      <c r="L527" s="773"/>
      <c r="M527" s="199" t="s">
        <v>59</v>
      </c>
      <c r="N527" s="248" t="s">
        <v>2232</v>
      </c>
      <c r="O527" s="248" t="s">
        <v>2232</v>
      </c>
      <c r="P527" s="774" t="s">
        <v>2234</v>
      </c>
    </row>
    <row r="528" spans="1:17" s="527" customFormat="1" ht="13.5" x14ac:dyDescent="0.25">
      <c r="A528" s="775"/>
      <c r="B528" s="578" t="s">
        <v>2495</v>
      </c>
      <c r="C528" s="777"/>
      <c r="D528" s="801"/>
      <c r="E528" s="493" t="s">
        <v>2282</v>
      </c>
      <c r="F528" s="779"/>
      <c r="G528" s="780"/>
      <c r="H528" s="781"/>
      <c r="I528" s="773"/>
      <c r="J528" s="773"/>
      <c r="K528" s="773"/>
      <c r="L528" s="782"/>
      <c r="M528" s="205" t="s">
        <v>2221</v>
      </c>
      <c r="N528" s="196" t="s">
        <v>2233</v>
      </c>
      <c r="O528" s="196" t="s">
        <v>2233</v>
      </c>
      <c r="P528" s="783" t="s">
        <v>2235</v>
      </c>
    </row>
    <row r="529" spans="1:16" s="527" customFormat="1" ht="13.5" x14ac:dyDescent="0.25">
      <c r="A529" s="775"/>
      <c r="B529" s="578" t="s">
        <v>2496</v>
      </c>
      <c r="C529" s="777"/>
      <c r="D529" s="1893"/>
      <c r="E529" s="493" t="s">
        <v>2284</v>
      </c>
      <c r="F529" s="779"/>
      <c r="G529" s="780"/>
      <c r="H529" s="781"/>
      <c r="I529" s="773"/>
      <c r="J529" s="784"/>
      <c r="K529" s="784"/>
      <c r="L529" s="782"/>
      <c r="M529" s="785" t="s">
        <v>2222</v>
      </c>
      <c r="N529" s="783"/>
      <c r="O529" s="783"/>
      <c r="P529" s="783"/>
    </row>
    <row r="530" spans="1:16" s="527" customFormat="1" ht="13.5" x14ac:dyDescent="0.25">
      <c r="A530" s="2002"/>
      <c r="B530" s="769" t="s">
        <v>2504</v>
      </c>
      <c r="C530" s="777"/>
      <c r="D530" s="1893"/>
      <c r="E530" s="493" t="s">
        <v>2286</v>
      </c>
      <c r="F530" s="787"/>
      <c r="G530" s="780"/>
      <c r="H530" s="781"/>
      <c r="I530" s="773"/>
      <c r="J530" s="784"/>
      <c r="K530" s="784"/>
      <c r="L530" s="782"/>
      <c r="M530" s="788"/>
      <c r="N530" s="773"/>
      <c r="O530" s="211" t="s">
        <v>240</v>
      </c>
      <c r="P530" s="211" t="s">
        <v>240</v>
      </c>
    </row>
    <row r="531" spans="1:16" s="527" customFormat="1" ht="13.5" x14ac:dyDescent="0.25">
      <c r="A531" s="2002"/>
      <c r="B531" s="769" t="s">
        <v>2505</v>
      </c>
      <c r="C531" s="777"/>
      <c r="D531" s="388"/>
      <c r="E531" s="493" t="s">
        <v>2287</v>
      </c>
      <c r="F531" s="787"/>
      <c r="G531" s="780"/>
      <c r="H531" s="781"/>
      <c r="I531" s="773"/>
      <c r="J531" s="784"/>
      <c r="K531" s="784"/>
      <c r="L531" s="782"/>
      <c r="M531" s="773"/>
      <c r="N531" s="773"/>
      <c r="O531" s="200" t="s">
        <v>42</v>
      </c>
      <c r="P531" s="200" t="s">
        <v>42</v>
      </c>
    </row>
    <row r="532" spans="1:16" s="527" customFormat="1" ht="13.5" x14ac:dyDescent="0.25">
      <c r="A532" s="775"/>
      <c r="B532" s="776"/>
      <c r="C532" s="794"/>
      <c r="D532" s="1893"/>
      <c r="E532" s="493" t="s">
        <v>2288</v>
      </c>
      <c r="F532" s="792"/>
      <c r="G532" s="780"/>
      <c r="H532" s="781"/>
      <c r="I532" s="773"/>
      <c r="J532" s="784"/>
      <c r="K532" s="784"/>
      <c r="L532" s="782"/>
      <c r="M532" s="773"/>
      <c r="N532" s="773"/>
      <c r="O532" s="211"/>
      <c r="P532" s="211"/>
    </row>
    <row r="533" spans="1:16" s="527" customFormat="1" ht="13.5" x14ac:dyDescent="0.25">
      <c r="A533" s="775"/>
      <c r="B533" s="789" t="s">
        <v>37</v>
      </c>
      <c r="C533" s="793"/>
      <c r="D533" s="801" t="s">
        <v>33</v>
      </c>
      <c r="E533" s="493" t="s">
        <v>2290</v>
      </c>
      <c r="F533" s="787"/>
      <c r="G533" s="780"/>
      <c r="H533" s="781"/>
      <c r="I533" s="773"/>
      <c r="J533" s="784"/>
      <c r="K533" s="784"/>
      <c r="L533" s="782"/>
      <c r="M533" s="773"/>
      <c r="N533" s="773"/>
      <c r="O533" s="211" t="s">
        <v>319</v>
      </c>
      <c r="P533" s="211" t="s">
        <v>319</v>
      </c>
    </row>
    <row r="534" spans="1:16" s="527" customFormat="1" ht="13.5" x14ac:dyDescent="0.25">
      <c r="A534" s="775"/>
      <c r="B534" s="776" t="s">
        <v>2289</v>
      </c>
      <c r="C534" s="793"/>
      <c r="D534" s="388"/>
      <c r="E534" s="493" t="s">
        <v>2292</v>
      </c>
      <c r="F534" s="787"/>
      <c r="G534" s="780"/>
      <c r="H534" s="781"/>
      <c r="I534" s="773"/>
      <c r="J534" s="784"/>
      <c r="K534" s="784"/>
      <c r="L534" s="782"/>
      <c r="M534" s="773"/>
      <c r="N534" s="773"/>
      <c r="O534" s="197" t="s">
        <v>321</v>
      </c>
      <c r="P534" s="197" t="s">
        <v>321</v>
      </c>
    </row>
    <row r="535" spans="1:16" s="527" customFormat="1" ht="13.5" x14ac:dyDescent="0.25">
      <c r="A535" s="775"/>
      <c r="B535" s="776" t="s">
        <v>2291</v>
      </c>
      <c r="C535" s="794"/>
      <c r="D535" s="388" t="s">
        <v>36</v>
      </c>
      <c r="E535" s="493" t="s">
        <v>2438</v>
      </c>
      <c r="F535" s="787"/>
      <c r="G535" s="780"/>
      <c r="H535" s="781"/>
      <c r="I535" s="773"/>
      <c r="J535" s="784"/>
      <c r="K535" s="784"/>
      <c r="L535" s="782"/>
      <c r="M535" s="773"/>
      <c r="N535" s="773"/>
      <c r="O535" s="200" t="s">
        <v>322</v>
      </c>
      <c r="P535" s="200" t="s">
        <v>322</v>
      </c>
    </row>
    <row r="536" spans="1:16" s="527" customFormat="1" ht="13.5" x14ac:dyDescent="0.25">
      <c r="A536" s="775"/>
      <c r="B536" s="776" t="s">
        <v>2293</v>
      </c>
      <c r="C536" s="777"/>
      <c r="D536" s="388" t="s">
        <v>39</v>
      </c>
      <c r="E536" s="493" t="s">
        <v>2294</v>
      </c>
      <c r="F536" s="795"/>
      <c r="G536" s="1986">
        <f>(H536/3850)</f>
        <v>5.503896103896104E-2</v>
      </c>
      <c r="H536" s="781">
        <v>211.9</v>
      </c>
      <c r="I536" s="773"/>
      <c r="J536" s="784"/>
      <c r="K536" s="784"/>
      <c r="L536" s="782"/>
      <c r="M536" s="773"/>
      <c r="N536" s="773"/>
      <c r="O536" s="773"/>
      <c r="P536" s="783"/>
    </row>
    <row r="537" spans="1:16" s="527" customFormat="1" ht="13.5" x14ac:dyDescent="0.25">
      <c r="A537" s="775"/>
      <c r="B537" s="258" t="s">
        <v>2437</v>
      </c>
      <c r="C537" s="1974"/>
      <c r="D537" s="388"/>
      <c r="E537" s="493"/>
      <c r="F537" s="795"/>
      <c r="G537" s="780"/>
      <c r="H537" s="781"/>
      <c r="I537" s="773"/>
      <c r="J537" s="784"/>
      <c r="K537" s="784"/>
      <c r="L537" s="782"/>
      <c r="M537" s="773"/>
      <c r="N537" s="773"/>
      <c r="O537" s="773"/>
      <c r="P537" s="783"/>
    </row>
    <row r="538" spans="1:16" s="527" customFormat="1" ht="13.5" x14ac:dyDescent="0.25">
      <c r="A538" s="775"/>
      <c r="B538" s="258" t="s">
        <v>2297</v>
      </c>
      <c r="C538" s="592"/>
      <c r="D538" s="1895" t="s">
        <v>1037</v>
      </c>
      <c r="E538" s="490" t="s">
        <v>2499</v>
      </c>
      <c r="F538" s="795"/>
      <c r="G538" s="780"/>
      <c r="H538" s="781"/>
      <c r="I538" s="773"/>
      <c r="J538" s="784"/>
      <c r="K538" s="784"/>
      <c r="L538" s="782"/>
      <c r="M538" s="773"/>
      <c r="N538" s="773"/>
      <c r="O538" s="773"/>
      <c r="P538" s="783"/>
    </row>
    <row r="539" spans="1:16" s="527" customFormat="1" ht="13.5" x14ac:dyDescent="0.25">
      <c r="A539" s="775"/>
      <c r="B539" s="258" t="s">
        <v>2298</v>
      </c>
      <c r="C539" s="257"/>
      <c r="D539" s="1893" t="s">
        <v>141</v>
      </c>
      <c r="E539" s="493" t="s">
        <v>2301</v>
      </c>
      <c r="F539" s="795"/>
      <c r="G539" s="780"/>
      <c r="H539" s="781"/>
      <c r="I539" s="773"/>
      <c r="J539" s="784"/>
      <c r="K539" s="784"/>
      <c r="L539" s="782"/>
      <c r="M539" s="773"/>
      <c r="N539" s="773"/>
      <c r="O539" s="773"/>
      <c r="P539" s="783"/>
    </row>
    <row r="540" spans="1:16" s="527" customFormat="1" ht="13.5" x14ac:dyDescent="0.25">
      <c r="A540" s="775"/>
      <c r="B540" s="1973" t="s">
        <v>2300</v>
      </c>
      <c r="C540" s="793"/>
      <c r="D540" s="1893"/>
      <c r="E540" s="493" t="s">
        <v>2303</v>
      </c>
      <c r="F540" s="787"/>
      <c r="G540" s="780"/>
      <c r="H540" s="781"/>
      <c r="I540" s="773"/>
      <c r="J540" s="784"/>
      <c r="K540" s="784"/>
      <c r="L540" s="782"/>
      <c r="M540" s="773"/>
      <c r="N540" s="773"/>
      <c r="O540" s="773"/>
      <c r="P540" s="773"/>
    </row>
    <row r="541" spans="1:16" s="527" customFormat="1" ht="13.5" customHeight="1" x14ac:dyDescent="0.25">
      <c r="A541" s="775"/>
      <c r="B541" s="776" t="s">
        <v>2302</v>
      </c>
      <c r="C541" s="794"/>
      <c r="D541" s="1893"/>
      <c r="E541" s="493" t="s">
        <v>2305</v>
      </c>
      <c r="F541" s="787"/>
      <c r="G541" s="780"/>
      <c r="H541" s="796"/>
      <c r="I541" s="773"/>
      <c r="J541" s="784"/>
      <c r="K541" s="784"/>
      <c r="L541" s="782"/>
      <c r="M541" s="773"/>
      <c r="N541" s="773"/>
      <c r="O541" s="773"/>
      <c r="P541" s="773"/>
    </row>
    <row r="542" spans="1:16" s="527" customFormat="1" ht="13.5" x14ac:dyDescent="0.25">
      <c r="A542" s="775"/>
      <c r="B542" s="776" t="s">
        <v>2440</v>
      </c>
      <c r="C542" s="1972"/>
      <c r="D542" s="1893"/>
      <c r="E542" s="493" t="s">
        <v>2307</v>
      </c>
      <c r="F542" s="787"/>
      <c r="G542" s="780"/>
      <c r="H542" s="781"/>
      <c r="I542" s="773"/>
      <c r="J542" s="784"/>
      <c r="K542" s="784"/>
      <c r="L542" s="782"/>
      <c r="M542" s="773"/>
      <c r="N542" s="773"/>
      <c r="O542" s="773"/>
      <c r="P542" s="773"/>
    </row>
    <row r="543" spans="1:16" s="527" customFormat="1" ht="13.5" customHeight="1" x14ac:dyDescent="0.25">
      <c r="A543" s="775"/>
      <c r="B543" s="776" t="s">
        <v>2306</v>
      </c>
      <c r="C543" s="242"/>
      <c r="D543" s="1893"/>
      <c r="E543" s="493" t="s">
        <v>2309</v>
      </c>
      <c r="F543" s="787"/>
      <c r="G543" s="780"/>
      <c r="H543" s="781"/>
      <c r="I543" s="773"/>
      <c r="J543" s="784"/>
      <c r="K543" s="784"/>
      <c r="L543" s="782"/>
      <c r="M543" s="773"/>
      <c r="N543" s="773"/>
      <c r="O543" s="773"/>
      <c r="P543" s="773"/>
    </row>
    <row r="544" spans="1:16" s="527" customFormat="1" ht="13.5" x14ac:dyDescent="0.25">
      <c r="A544" s="775"/>
      <c r="B544" s="776" t="s">
        <v>2308</v>
      </c>
      <c r="C544" s="794"/>
      <c r="D544" s="1893"/>
      <c r="E544" s="493" t="s">
        <v>2311</v>
      </c>
      <c r="F544" s="787"/>
      <c r="G544" s="780"/>
      <c r="H544" s="781"/>
      <c r="I544" s="773"/>
      <c r="J544" s="784"/>
      <c r="K544" s="784"/>
      <c r="L544" s="782"/>
      <c r="M544" s="773"/>
      <c r="N544" s="773"/>
      <c r="O544" s="773"/>
      <c r="P544" s="773"/>
    </row>
    <row r="545" spans="1:16" s="527" customFormat="1" ht="13.5" customHeight="1" x14ac:dyDescent="0.25">
      <c r="A545" s="775"/>
      <c r="B545" s="190" t="s">
        <v>2310</v>
      </c>
      <c r="C545" s="1972"/>
      <c r="D545" s="1893"/>
      <c r="E545" s="493" t="s">
        <v>2313</v>
      </c>
      <c r="F545" s="787"/>
      <c r="G545" s="797"/>
      <c r="H545" s="797"/>
      <c r="I545" s="773"/>
      <c r="J545" s="784"/>
      <c r="K545" s="784"/>
      <c r="L545" s="782"/>
      <c r="M545" s="773"/>
      <c r="N545" s="773"/>
      <c r="O545" s="773"/>
      <c r="P545" s="773"/>
    </row>
    <row r="546" spans="1:16" s="527" customFormat="1" ht="12.75" customHeight="1" x14ac:dyDescent="0.2">
      <c r="A546" s="775"/>
      <c r="B546" s="798" t="s">
        <v>2312</v>
      </c>
      <c r="C546" s="794"/>
      <c r="D546" s="1893"/>
      <c r="E546" s="799" t="s">
        <v>2315</v>
      </c>
      <c r="F546" s="800"/>
      <c r="G546" s="771"/>
      <c r="H546" s="772"/>
      <c r="I546" s="773"/>
      <c r="J546" s="784"/>
      <c r="K546" s="784"/>
      <c r="L546" s="782"/>
      <c r="M546" s="773"/>
      <c r="N546" s="773"/>
      <c r="O546" s="773"/>
      <c r="P546" s="773"/>
    </row>
    <row r="547" spans="1:16" s="527" customFormat="1" ht="12" customHeight="1" x14ac:dyDescent="0.2">
      <c r="A547" s="2003"/>
      <c r="B547" s="190" t="s">
        <v>2314</v>
      </c>
      <c r="C547" s="242"/>
      <c r="D547" s="1900"/>
      <c r="E547" s="799" t="s">
        <v>2317</v>
      </c>
      <c r="F547" s="782"/>
      <c r="G547" s="797"/>
      <c r="H547" s="797"/>
      <c r="I547" s="773"/>
      <c r="J547" s="784"/>
      <c r="K547" s="784"/>
      <c r="L547" s="782"/>
      <c r="M547" s="773"/>
      <c r="N547" s="773"/>
      <c r="O547" s="773"/>
      <c r="P547" s="773"/>
    </row>
    <row r="548" spans="1:16" s="527" customFormat="1" ht="13.5" x14ac:dyDescent="0.2">
      <c r="A548" s="775"/>
      <c r="B548" s="798" t="s">
        <v>2316</v>
      </c>
      <c r="C548" s="802"/>
      <c r="D548" s="1893"/>
      <c r="E548" s="799" t="s">
        <v>2319</v>
      </c>
      <c r="F548" s="782"/>
      <c r="G548" s="797"/>
      <c r="H548" s="797"/>
      <c r="I548" s="773"/>
      <c r="J548" s="784"/>
      <c r="K548" s="784"/>
      <c r="L548" s="782"/>
      <c r="M548" s="773"/>
      <c r="N548" s="773"/>
      <c r="O548" s="773"/>
      <c r="P548" s="773"/>
    </row>
    <row r="549" spans="1:16" s="527" customFormat="1" ht="12.75" customHeight="1" x14ac:dyDescent="0.2">
      <c r="A549" s="775"/>
      <c r="B549" s="801" t="s">
        <v>2318</v>
      </c>
      <c r="C549" s="802"/>
      <c r="D549" s="1893"/>
      <c r="E549" s="799"/>
      <c r="F549" s="782"/>
      <c r="G549" s="797"/>
      <c r="H549" s="797"/>
      <c r="I549" s="773"/>
      <c r="J549" s="784"/>
      <c r="K549" s="784"/>
      <c r="L549" s="782"/>
      <c r="M549" s="773"/>
      <c r="N549" s="773"/>
      <c r="O549" s="773"/>
      <c r="P549" s="773"/>
    </row>
    <row r="550" spans="1:16" s="527" customFormat="1" ht="13.5" x14ac:dyDescent="0.25">
      <c r="A550" s="775"/>
      <c r="B550" s="801" t="s">
        <v>2320</v>
      </c>
      <c r="C550" s="802"/>
      <c r="D550" s="1895" t="s">
        <v>2355</v>
      </c>
      <c r="E550" s="490" t="s">
        <v>2367</v>
      </c>
      <c r="F550" s="782"/>
      <c r="G550" s="797"/>
      <c r="H550" s="797"/>
      <c r="I550" s="773"/>
      <c r="J550" s="784"/>
      <c r="K550" s="784"/>
      <c r="L550" s="782"/>
      <c r="M550" s="773"/>
      <c r="N550" s="773"/>
      <c r="O550" s="773"/>
      <c r="P550" s="773"/>
    </row>
    <row r="551" spans="1:16" s="527" customFormat="1" ht="13.5" x14ac:dyDescent="0.25">
      <c r="A551" s="775"/>
      <c r="B551" s="801" t="s">
        <v>2321</v>
      </c>
      <c r="C551" s="802"/>
      <c r="D551" s="1893" t="s">
        <v>283</v>
      </c>
      <c r="E551" s="493" t="s">
        <v>2357</v>
      </c>
      <c r="F551" s="782"/>
      <c r="G551" s="797"/>
      <c r="H551" s="797"/>
      <c r="I551" s="773"/>
      <c r="J551" s="784"/>
      <c r="K551" s="784"/>
      <c r="L551" s="782"/>
      <c r="M551" s="773"/>
      <c r="N551" s="773"/>
      <c r="O551" s="773"/>
      <c r="P551" s="773"/>
    </row>
    <row r="552" spans="1:16" s="527" customFormat="1" ht="13.5" x14ac:dyDescent="0.25">
      <c r="A552" s="775"/>
      <c r="B552" s="801" t="s">
        <v>2323</v>
      </c>
      <c r="C552" s="802"/>
      <c r="D552" s="1893"/>
      <c r="E552" s="493" t="s">
        <v>2358</v>
      </c>
      <c r="F552" s="782"/>
      <c r="G552" s="797"/>
      <c r="H552" s="797"/>
      <c r="I552" s="773"/>
      <c r="J552" s="784"/>
      <c r="K552" s="784"/>
      <c r="L552" s="782"/>
      <c r="M552" s="773"/>
      <c r="N552" s="773"/>
      <c r="O552" s="773"/>
      <c r="P552" s="773"/>
    </row>
    <row r="553" spans="1:16" s="527" customFormat="1" ht="13.5" x14ac:dyDescent="0.25">
      <c r="A553" s="775"/>
      <c r="B553" s="801" t="s">
        <v>2325</v>
      </c>
      <c r="C553" s="802"/>
      <c r="D553" s="1893"/>
      <c r="E553" s="493" t="s">
        <v>2359</v>
      </c>
      <c r="F553" s="782"/>
      <c r="G553" s="797"/>
      <c r="H553" s="797"/>
      <c r="I553" s="773"/>
      <c r="J553" s="784"/>
      <c r="K553" s="784"/>
      <c r="L553" s="782"/>
      <c r="M553" s="773"/>
      <c r="N553" s="773"/>
      <c r="O553" s="773"/>
      <c r="P553" s="773"/>
    </row>
    <row r="554" spans="1:16" s="527" customFormat="1" ht="13.5" x14ac:dyDescent="0.25">
      <c r="A554" s="775"/>
      <c r="B554" s="855"/>
      <c r="C554" s="790"/>
      <c r="D554" s="1893"/>
      <c r="E554" s="493" t="s">
        <v>2360</v>
      </c>
      <c r="F554" s="782"/>
      <c r="G554" s="797"/>
      <c r="H554" s="797"/>
      <c r="I554" s="773"/>
      <c r="J554" s="784"/>
      <c r="K554" s="784"/>
      <c r="L554" s="782"/>
      <c r="M554" s="773"/>
      <c r="N554" s="773"/>
      <c r="O554" s="773"/>
      <c r="P554" s="773"/>
    </row>
    <row r="555" spans="1:16" s="527" customFormat="1" ht="13.5" x14ac:dyDescent="0.25">
      <c r="A555" s="775"/>
      <c r="B555" s="219"/>
      <c r="C555" s="802"/>
      <c r="D555" s="1893" t="s">
        <v>210</v>
      </c>
      <c r="E555" s="493" t="s">
        <v>2370</v>
      </c>
      <c r="F555" s="782"/>
      <c r="G555" s="797"/>
      <c r="H555" s="797"/>
      <c r="I555" s="773"/>
      <c r="J555" s="784"/>
      <c r="K555" s="784"/>
      <c r="L555" s="782"/>
      <c r="M555" s="773"/>
      <c r="N555" s="773"/>
      <c r="O555" s="773"/>
      <c r="P555" s="773"/>
    </row>
    <row r="556" spans="1:16" s="527" customFormat="1" ht="13.5" x14ac:dyDescent="0.25">
      <c r="A556" s="775"/>
      <c r="B556" s="855"/>
      <c r="C556" s="802"/>
      <c r="D556" s="801" t="s">
        <v>214</v>
      </c>
      <c r="E556" s="493" t="s">
        <v>2371</v>
      </c>
      <c r="F556" s="782"/>
      <c r="G556" s="797"/>
      <c r="H556" s="797"/>
      <c r="I556" s="773"/>
      <c r="J556" s="784"/>
      <c r="K556" s="784"/>
      <c r="L556" s="782"/>
      <c r="M556" s="773"/>
      <c r="N556" s="773"/>
      <c r="O556" s="773"/>
      <c r="P556" s="773"/>
    </row>
    <row r="557" spans="1:16" s="527" customFormat="1" ht="13.5" x14ac:dyDescent="0.25">
      <c r="A557" s="775"/>
      <c r="B557" s="801"/>
      <c r="C557" s="802"/>
      <c r="D557" s="1893"/>
      <c r="E557" s="493" t="s">
        <v>2372</v>
      </c>
      <c r="F557" s="782"/>
      <c r="G557" s="797"/>
      <c r="H557" s="797"/>
      <c r="I557" s="773"/>
      <c r="J557" s="784"/>
      <c r="K557" s="784"/>
      <c r="L557" s="782"/>
      <c r="M557" s="773"/>
      <c r="N557" s="773"/>
      <c r="O557" s="773"/>
      <c r="P557" s="773"/>
    </row>
    <row r="558" spans="1:16" s="527" customFormat="1" ht="13.5" x14ac:dyDescent="0.25">
      <c r="A558" s="775"/>
      <c r="B558" s="1987"/>
      <c r="C558" s="802"/>
      <c r="D558" s="1893"/>
      <c r="E558" s="493" t="s">
        <v>2373</v>
      </c>
      <c r="F558" s="782"/>
      <c r="G558" s="797"/>
      <c r="H558" s="797"/>
      <c r="I558" s="773"/>
      <c r="J558" s="784"/>
      <c r="K558" s="784"/>
      <c r="L558" s="782"/>
      <c r="M558" s="773"/>
      <c r="N558" s="773"/>
      <c r="O558" s="773"/>
      <c r="P558" s="773"/>
    </row>
    <row r="559" spans="1:16" s="527" customFormat="1" ht="13.5" x14ac:dyDescent="0.25">
      <c r="A559" s="775"/>
      <c r="B559" s="1987" t="s">
        <v>2442</v>
      </c>
      <c r="C559" s="802"/>
      <c r="D559" s="1893"/>
      <c r="E559" s="493" t="s">
        <v>2374</v>
      </c>
      <c r="F559" s="782"/>
      <c r="G559" s="797"/>
      <c r="H559" s="797"/>
      <c r="I559" s="773"/>
      <c r="J559" s="784"/>
      <c r="K559" s="784"/>
      <c r="L559" s="782"/>
      <c r="M559" s="773"/>
      <c r="N559" s="773"/>
      <c r="O559" s="773"/>
      <c r="P559" s="773"/>
    </row>
    <row r="560" spans="1:16" s="527" customFormat="1" ht="13.5" x14ac:dyDescent="0.25">
      <c r="A560" s="803"/>
      <c r="B560" s="804" t="s">
        <v>2443</v>
      </c>
      <c r="C560" s="805"/>
      <c r="D560" s="1894"/>
      <c r="E560" s="495"/>
      <c r="F560" s="806"/>
      <c r="G560" s="807"/>
      <c r="H560" s="807"/>
      <c r="I560" s="808"/>
      <c r="J560" s="809"/>
      <c r="K560" s="809"/>
      <c r="L560" s="806"/>
      <c r="M560" s="808"/>
      <c r="N560" s="808"/>
      <c r="O560" s="808"/>
      <c r="P560" s="808"/>
    </row>
    <row r="561" spans="1:16" s="527" customFormat="1" ht="13.5" x14ac:dyDescent="0.25">
      <c r="A561" s="814"/>
      <c r="B561" s="798" t="s">
        <v>2444</v>
      </c>
      <c r="C561" s="802"/>
      <c r="D561" s="1893"/>
      <c r="E561" s="490" t="s">
        <v>2322</v>
      </c>
      <c r="F561" s="782"/>
      <c r="G561" s="797"/>
      <c r="H561" s="797"/>
      <c r="I561" s="773"/>
      <c r="J561" s="784"/>
      <c r="K561" s="784"/>
      <c r="L561" s="782"/>
      <c r="M561" s="773"/>
      <c r="N561" s="773"/>
      <c r="O561" s="773"/>
      <c r="P561" s="773"/>
    </row>
    <row r="562" spans="1:16" s="527" customFormat="1" ht="13.5" x14ac:dyDescent="0.25">
      <c r="A562" s="814"/>
      <c r="B562" s="798" t="s">
        <v>2445</v>
      </c>
      <c r="C562" s="802"/>
      <c r="D562" s="1893"/>
      <c r="E562" s="493" t="s">
        <v>2324</v>
      </c>
      <c r="F562" s="782"/>
      <c r="G562" s="797"/>
      <c r="H562" s="797"/>
      <c r="I562" s="773"/>
      <c r="J562" s="784"/>
      <c r="K562" s="784"/>
      <c r="L562" s="782"/>
      <c r="M562" s="773"/>
      <c r="N562" s="773"/>
      <c r="O562" s="773"/>
      <c r="P562" s="773"/>
    </row>
    <row r="563" spans="1:16" s="527" customFormat="1" ht="13.5" x14ac:dyDescent="0.25">
      <c r="A563" s="775"/>
      <c r="B563" s="801" t="s">
        <v>2447</v>
      </c>
      <c r="C563" s="802"/>
      <c r="D563" s="1893"/>
      <c r="E563" s="493" t="s">
        <v>2326</v>
      </c>
      <c r="F563" s="782"/>
      <c r="G563" s="797"/>
      <c r="H563" s="797"/>
      <c r="I563" s="773"/>
      <c r="J563" s="784"/>
      <c r="K563" s="784"/>
      <c r="L563" s="782"/>
      <c r="M563" s="773"/>
      <c r="N563" s="773"/>
      <c r="O563" s="773"/>
      <c r="P563" s="773"/>
    </row>
    <row r="564" spans="1:16" s="527" customFormat="1" ht="13.5" x14ac:dyDescent="0.25">
      <c r="A564" s="775"/>
      <c r="B564" s="801" t="s">
        <v>2449</v>
      </c>
      <c r="C564" s="802"/>
      <c r="D564" s="1893"/>
      <c r="E564" s="493" t="s">
        <v>2441</v>
      </c>
      <c r="F564" s="782"/>
      <c r="G564" s="797"/>
      <c r="H564" s="797"/>
      <c r="I564" s="773"/>
      <c r="J564" s="784"/>
      <c r="K564" s="784"/>
      <c r="L564" s="782"/>
      <c r="M564" s="773"/>
      <c r="N564" s="773"/>
      <c r="O564" s="773"/>
      <c r="P564" s="773"/>
    </row>
    <row r="565" spans="1:16" s="527" customFormat="1" ht="13.5" x14ac:dyDescent="0.25">
      <c r="A565" s="775"/>
      <c r="B565" s="801" t="s">
        <v>2451</v>
      </c>
      <c r="C565" s="802"/>
      <c r="D565" s="801"/>
      <c r="E565" s="493" t="s">
        <v>2334</v>
      </c>
      <c r="F565" s="782"/>
      <c r="G565" s="797"/>
      <c r="H565" s="797"/>
      <c r="I565" s="773"/>
      <c r="J565" s="784"/>
      <c r="K565" s="784"/>
      <c r="L565" s="782"/>
      <c r="M565" s="773"/>
      <c r="N565" s="773"/>
      <c r="O565" s="773"/>
      <c r="P565" s="773"/>
    </row>
    <row r="566" spans="1:16" s="527" customFormat="1" ht="13.5" x14ac:dyDescent="0.25">
      <c r="A566" s="775"/>
      <c r="B566" s="801" t="s">
        <v>2502</v>
      </c>
      <c r="C566" s="802"/>
      <c r="D566" s="801"/>
      <c r="E566" s="493" t="s">
        <v>2336</v>
      </c>
      <c r="F566" s="782"/>
      <c r="G566" s="797"/>
      <c r="H566" s="797"/>
      <c r="I566" s="773"/>
      <c r="J566" s="784"/>
      <c r="K566" s="784"/>
      <c r="L566" s="782"/>
      <c r="M566" s="773"/>
      <c r="N566" s="773"/>
      <c r="O566" s="773"/>
      <c r="P566" s="773"/>
    </row>
    <row r="567" spans="1:16" s="527" customFormat="1" ht="13.5" x14ac:dyDescent="0.25">
      <c r="A567" s="775"/>
      <c r="B567" s="798" t="s">
        <v>2455</v>
      </c>
      <c r="C567" s="802"/>
      <c r="D567" s="801"/>
      <c r="E567" s="493" t="s">
        <v>2338</v>
      </c>
      <c r="F567" s="782"/>
      <c r="G567" s="797"/>
      <c r="H567" s="797"/>
      <c r="I567" s="773"/>
      <c r="J567" s="784"/>
      <c r="K567" s="784"/>
      <c r="L567" s="782"/>
      <c r="M567" s="773"/>
      <c r="N567" s="773"/>
      <c r="O567" s="773"/>
      <c r="P567" s="773"/>
    </row>
    <row r="568" spans="1:16" s="527" customFormat="1" ht="13.5" x14ac:dyDescent="0.25">
      <c r="A568" s="775"/>
      <c r="B568" s="798" t="s">
        <v>2456</v>
      </c>
      <c r="C568" s="790"/>
      <c r="D568" s="801"/>
      <c r="E568" s="493" t="s">
        <v>2506</v>
      </c>
      <c r="F568" s="782"/>
      <c r="G568" s="797"/>
      <c r="H568" s="797"/>
      <c r="I568" s="773"/>
      <c r="J568" s="784"/>
      <c r="K568" s="784"/>
      <c r="L568" s="782"/>
      <c r="M568" s="773"/>
      <c r="N568" s="773"/>
      <c r="O568" s="773"/>
      <c r="P568" s="773"/>
    </row>
    <row r="569" spans="1:16" s="527" customFormat="1" ht="13.5" x14ac:dyDescent="0.25">
      <c r="A569" s="775"/>
      <c r="B569" s="801" t="s">
        <v>2457</v>
      </c>
      <c r="C569" s="790"/>
      <c r="D569" s="801"/>
      <c r="E569" s="493" t="s">
        <v>2501</v>
      </c>
      <c r="F569" s="782"/>
      <c r="G569" s="797"/>
      <c r="H569" s="797"/>
      <c r="I569" s="773"/>
      <c r="J569" s="784"/>
      <c r="K569" s="784"/>
      <c r="L569" s="782"/>
      <c r="M569" s="773"/>
      <c r="N569" s="773"/>
      <c r="O569" s="773"/>
      <c r="P569" s="773"/>
    </row>
    <row r="570" spans="1:16" s="527" customFormat="1" ht="13.5" x14ac:dyDescent="0.25">
      <c r="A570" s="775"/>
      <c r="B570" s="801" t="s">
        <v>2458</v>
      </c>
      <c r="C570" s="802"/>
      <c r="D570" s="801"/>
      <c r="E570" s="493" t="s">
        <v>2363</v>
      </c>
      <c r="F570" s="782"/>
      <c r="G570" s="797"/>
      <c r="H570" s="797"/>
      <c r="I570" s="773"/>
      <c r="J570" s="784"/>
      <c r="K570" s="784"/>
      <c r="L570" s="782"/>
      <c r="M570" s="773"/>
      <c r="N570" s="773"/>
      <c r="O570" s="773"/>
      <c r="P570" s="773"/>
    </row>
    <row r="571" spans="1:16" s="527" customFormat="1" ht="13.5" x14ac:dyDescent="0.25">
      <c r="A571" s="775"/>
      <c r="B571" s="801" t="s">
        <v>2459</v>
      </c>
      <c r="C571" s="802"/>
      <c r="D571" s="801"/>
      <c r="E571" s="493" t="s">
        <v>2503</v>
      </c>
      <c r="F571" s="782"/>
      <c r="G571" s="797"/>
      <c r="H571" s="797"/>
      <c r="I571" s="773"/>
      <c r="J571" s="784"/>
      <c r="K571" s="784"/>
      <c r="L571" s="782"/>
      <c r="M571" s="773"/>
      <c r="N571" s="773"/>
      <c r="O571" s="773"/>
      <c r="P571" s="773"/>
    </row>
    <row r="572" spans="1:16" s="527" customFormat="1" ht="13.5" x14ac:dyDescent="0.25">
      <c r="A572" s="775"/>
      <c r="B572" s="801" t="s">
        <v>2460</v>
      </c>
      <c r="C572" s="802"/>
      <c r="D572" s="801"/>
      <c r="E572" s="493" t="s">
        <v>2448</v>
      </c>
      <c r="F572" s="782"/>
      <c r="G572" s="797"/>
      <c r="H572" s="797"/>
      <c r="I572" s="773"/>
      <c r="J572" s="784"/>
      <c r="K572" s="784"/>
      <c r="L572" s="782"/>
      <c r="M572" s="773"/>
      <c r="N572" s="773"/>
      <c r="O572" s="773"/>
      <c r="P572" s="773"/>
    </row>
    <row r="573" spans="1:16" s="527" customFormat="1" ht="13.5" x14ac:dyDescent="0.25">
      <c r="A573" s="775"/>
      <c r="B573" s="801" t="s">
        <v>2461</v>
      </c>
      <c r="C573" s="802"/>
      <c r="D573" s="1893"/>
      <c r="E573" s="493" t="s">
        <v>2450</v>
      </c>
      <c r="F573" s="1878"/>
      <c r="G573" s="1879"/>
      <c r="H573" s="1879"/>
      <c r="I573" s="1877"/>
      <c r="J573" s="921"/>
      <c r="K573" s="921"/>
      <c r="L573" s="1878"/>
      <c r="M573" s="773"/>
      <c r="N573" s="1877"/>
      <c r="O573" s="1877"/>
      <c r="P573" s="773"/>
    </row>
    <row r="574" spans="1:16" s="527" customFormat="1" ht="13.5" x14ac:dyDescent="0.25">
      <c r="A574" s="775"/>
      <c r="B574" s="1988" t="s">
        <v>2462</v>
      </c>
      <c r="C574" s="802"/>
      <c r="D574" s="1910"/>
      <c r="E574" s="493" t="s">
        <v>2452</v>
      </c>
      <c r="F574" s="852"/>
      <c r="G574" s="1875"/>
      <c r="H574" s="1876"/>
      <c r="I574" s="1877"/>
      <c r="J574" s="921"/>
      <c r="K574" s="921"/>
      <c r="L574" s="1878"/>
      <c r="M574" s="1877"/>
      <c r="N574" s="1877"/>
      <c r="O574" s="1877"/>
      <c r="P574" s="773"/>
    </row>
    <row r="575" spans="1:16" s="527" customFormat="1" ht="13.5" x14ac:dyDescent="0.25">
      <c r="A575" s="775"/>
      <c r="B575" s="801" t="s">
        <v>2463</v>
      </c>
      <c r="C575" s="802"/>
      <c r="D575" s="1893"/>
      <c r="E575" s="493" t="s">
        <v>2454</v>
      </c>
      <c r="F575" s="787"/>
      <c r="G575" s="780"/>
      <c r="H575" s="781"/>
      <c r="I575" s="773"/>
      <c r="J575" s="784"/>
      <c r="K575" s="784"/>
      <c r="L575" s="782"/>
      <c r="M575" s="773"/>
      <c r="N575" s="773"/>
      <c r="O575" s="773"/>
      <c r="P575" s="773"/>
    </row>
    <row r="576" spans="1:16" s="527" customFormat="1" ht="13.5" x14ac:dyDescent="0.25">
      <c r="A576" s="775"/>
      <c r="B576" s="801" t="s">
        <v>2464</v>
      </c>
      <c r="C576" s="802"/>
      <c r="D576" s="1893"/>
      <c r="E576" s="493"/>
      <c r="F576" s="787"/>
      <c r="G576" s="780"/>
      <c r="H576" s="781"/>
      <c r="I576" s="773"/>
      <c r="J576" s="784"/>
      <c r="K576" s="784"/>
      <c r="L576" s="782"/>
      <c r="M576" s="773"/>
      <c r="N576" s="773"/>
      <c r="O576" s="773"/>
      <c r="P576" s="773"/>
    </row>
    <row r="577" spans="1:17" s="527" customFormat="1" ht="13.5" x14ac:dyDescent="0.25">
      <c r="A577" s="775"/>
      <c r="B577" s="801" t="s">
        <v>2465</v>
      </c>
      <c r="C577" s="802"/>
      <c r="D577" s="1893"/>
      <c r="E577" s="493"/>
      <c r="F577" s="787"/>
      <c r="G577" s="780"/>
      <c r="H577" s="781"/>
      <c r="I577" s="773"/>
      <c r="J577" s="784"/>
      <c r="K577" s="784"/>
      <c r="L577" s="782"/>
      <c r="M577" s="773"/>
      <c r="N577" s="773"/>
      <c r="O577" s="773"/>
      <c r="P577" s="773"/>
    </row>
    <row r="578" spans="1:17" s="527" customFormat="1" ht="13.5" x14ac:dyDescent="0.25">
      <c r="A578" s="775"/>
      <c r="B578" s="801" t="s">
        <v>2466</v>
      </c>
      <c r="C578" s="802"/>
      <c r="D578" s="1893"/>
      <c r="E578" s="493"/>
      <c r="F578" s="787"/>
      <c r="G578" s="797"/>
      <c r="H578" s="797"/>
      <c r="I578" s="773"/>
      <c r="J578" s="784"/>
      <c r="K578" s="784"/>
      <c r="L578" s="782"/>
      <c r="M578" s="773"/>
      <c r="N578" s="773"/>
      <c r="O578" s="773"/>
      <c r="P578" s="773"/>
    </row>
    <row r="579" spans="1:17" s="527" customFormat="1" ht="13.5" x14ac:dyDescent="0.25">
      <c r="A579" s="775"/>
      <c r="B579" s="801" t="s">
        <v>2467</v>
      </c>
      <c r="C579" s="802"/>
      <c r="D579" s="1893"/>
      <c r="E579" s="493"/>
      <c r="F579" s="800"/>
      <c r="G579" s="771"/>
      <c r="H579" s="772"/>
      <c r="I579" s="773"/>
      <c r="J579" s="784"/>
      <c r="K579" s="784"/>
      <c r="L579" s="782"/>
      <c r="M579" s="773"/>
      <c r="N579" s="773"/>
      <c r="O579" s="773"/>
      <c r="P579" s="773"/>
    </row>
    <row r="580" spans="1:17" s="527" customFormat="1" ht="13.5" x14ac:dyDescent="0.25">
      <c r="A580" s="775"/>
      <c r="B580" s="801" t="s">
        <v>2468</v>
      </c>
      <c r="C580" s="802"/>
      <c r="D580" s="1893"/>
      <c r="E580" s="493"/>
      <c r="F580" s="800"/>
      <c r="G580" s="780"/>
      <c r="H580" s="781"/>
      <c r="I580" s="773"/>
      <c r="J580" s="784"/>
      <c r="K580" s="784"/>
      <c r="L580" s="782"/>
      <c r="M580" s="773"/>
      <c r="N580" s="773"/>
      <c r="O580" s="773"/>
      <c r="P580" s="773"/>
      <c r="Q580" s="592"/>
    </row>
    <row r="581" spans="1:17" s="527" customFormat="1" ht="12.75" customHeight="1" x14ac:dyDescent="0.25">
      <c r="A581" s="775"/>
      <c r="B581" s="1873" t="s">
        <v>2465</v>
      </c>
      <c r="C581" s="802"/>
      <c r="D581" s="1893"/>
      <c r="E581" s="493"/>
      <c r="F581" s="787"/>
      <c r="G581" s="780"/>
      <c r="H581" s="796"/>
      <c r="I581" s="773"/>
      <c r="J581" s="784"/>
      <c r="K581" s="784"/>
      <c r="L581" s="782"/>
      <c r="M581" s="773"/>
      <c r="N581" s="773"/>
      <c r="O581" s="773"/>
      <c r="P581" s="773"/>
      <c r="Q581" s="592"/>
    </row>
    <row r="582" spans="1:17" s="527" customFormat="1" ht="14.25" customHeight="1" x14ac:dyDescent="0.25">
      <c r="A582" s="775"/>
      <c r="B582" s="1988" t="s">
        <v>2469</v>
      </c>
      <c r="C582" s="802"/>
      <c r="D582" s="1893"/>
      <c r="E582" s="493"/>
      <c r="F582" s="787"/>
      <c r="G582" s="780"/>
      <c r="H582" s="796"/>
      <c r="I582" s="773"/>
      <c r="J582" s="784"/>
      <c r="K582" s="784"/>
      <c r="L582" s="782"/>
      <c r="M582" s="773"/>
      <c r="N582" s="773"/>
      <c r="O582" s="773"/>
      <c r="P582" s="773"/>
      <c r="Q582" s="592"/>
    </row>
    <row r="583" spans="1:17" s="527" customFormat="1" ht="14.25" customHeight="1" x14ac:dyDescent="0.25">
      <c r="A583" s="775"/>
      <c r="B583" s="776" t="s">
        <v>2470</v>
      </c>
      <c r="C583" s="802"/>
      <c r="D583" s="1893"/>
      <c r="E583" s="799"/>
      <c r="F583" s="787"/>
      <c r="G583" s="780"/>
      <c r="H583" s="796"/>
      <c r="I583" s="773"/>
      <c r="J583" s="784"/>
      <c r="K583" s="784"/>
      <c r="L583" s="782"/>
      <c r="M583" s="773"/>
      <c r="N583" s="773"/>
      <c r="O583" s="773"/>
      <c r="P583" s="773"/>
      <c r="Q583" s="592"/>
    </row>
    <row r="584" spans="1:17" s="527" customFormat="1" ht="14.25" customHeight="1" x14ac:dyDescent="0.25">
      <c r="A584" s="775"/>
      <c r="B584" s="776" t="s">
        <v>2471</v>
      </c>
      <c r="C584" s="802"/>
      <c r="D584" s="1893"/>
      <c r="E584" s="799"/>
      <c r="F584" s="787"/>
      <c r="G584" s="780"/>
      <c r="H584" s="796"/>
      <c r="I584" s="773"/>
      <c r="J584" s="784"/>
      <c r="K584" s="784"/>
      <c r="L584" s="782"/>
      <c r="M584" s="773"/>
      <c r="N584" s="773"/>
      <c r="O584" s="773"/>
      <c r="P584" s="773"/>
      <c r="Q584" s="592"/>
    </row>
    <row r="585" spans="1:17" s="527" customFormat="1" ht="14.25" customHeight="1" x14ac:dyDescent="0.25">
      <c r="A585" s="775"/>
      <c r="B585" s="776" t="s">
        <v>2472</v>
      </c>
      <c r="C585" s="802"/>
      <c r="D585" s="1893"/>
      <c r="E585" s="799"/>
      <c r="F585" s="787"/>
      <c r="G585" s="780"/>
      <c r="H585" s="796"/>
      <c r="I585" s="773"/>
      <c r="J585" s="784"/>
      <c r="K585" s="784"/>
      <c r="L585" s="782"/>
      <c r="M585" s="773"/>
      <c r="N585" s="773"/>
      <c r="O585" s="773"/>
      <c r="P585" s="773"/>
      <c r="Q585" s="592"/>
    </row>
    <row r="586" spans="1:17" s="527" customFormat="1" ht="14.25" customHeight="1" x14ac:dyDescent="0.25">
      <c r="A586" s="775"/>
      <c r="B586" s="776" t="s">
        <v>2473</v>
      </c>
      <c r="C586" s="802"/>
      <c r="D586" s="1893"/>
      <c r="E586" s="799"/>
      <c r="F586" s="787"/>
      <c r="G586" s="780"/>
      <c r="H586" s="796"/>
      <c r="I586" s="773"/>
      <c r="J586" s="784"/>
      <c r="K586" s="784"/>
      <c r="L586" s="782"/>
      <c r="M586" s="773"/>
      <c r="N586" s="773"/>
      <c r="O586" s="773"/>
      <c r="P586" s="773"/>
      <c r="Q586" s="592"/>
    </row>
    <row r="587" spans="1:17" s="527" customFormat="1" ht="14.25" customHeight="1" x14ac:dyDescent="0.25">
      <c r="A587" s="775"/>
      <c r="B587" s="776" t="s">
        <v>2474</v>
      </c>
      <c r="C587" s="777"/>
      <c r="D587" s="1893"/>
      <c r="E587" s="799"/>
      <c r="F587" s="787"/>
      <c r="G587" s="780"/>
      <c r="H587" s="796"/>
      <c r="I587" s="773"/>
      <c r="J587" s="784"/>
      <c r="K587" s="784"/>
      <c r="L587" s="782"/>
      <c r="M587" s="773"/>
      <c r="N587" s="773"/>
      <c r="O587" s="773"/>
      <c r="P587" s="773"/>
      <c r="Q587" s="592"/>
    </row>
    <row r="588" spans="1:17" s="527" customFormat="1" ht="14.25" customHeight="1" x14ac:dyDescent="0.25">
      <c r="A588" s="775"/>
      <c r="B588" s="776" t="s">
        <v>2475</v>
      </c>
      <c r="C588" s="777"/>
      <c r="D588" s="1893"/>
      <c r="E588" s="799"/>
      <c r="F588" s="787"/>
      <c r="G588" s="780"/>
      <c r="H588" s="796"/>
      <c r="I588" s="773"/>
      <c r="J588" s="784"/>
      <c r="K588" s="784"/>
      <c r="L588" s="782"/>
      <c r="M588" s="773"/>
      <c r="N588" s="773"/>
      <c r="O588" s="773"/>
      <c r="P588" s="773"/>
      <c r="Q588" s="592"/>
    </row>
    <row r="589" spans="1:17" s="527" customFormat="1" ht="13.5" customHeight="1" x14ac:dyDescent="0.25">
      <c r="A589" s="775"/>
      <c r="B589" s="776" t="s">
        <v>2476</v>
      </c>
      <c r="C589" s="786"/>
      <c r="D589" s="1893"/>
      <c r="E589" s="799"/>
      <c r="F589" s="792"/>
      <c r="G589" s="780"/>
      <c r="H589" s="796"/>
      <c r="I589" s="773"/>
      <c r="J589" s="784"/>
      <c r="K589" s="784"/>
      <c r="L589" s="782"/>
      <c r="M589" s="773"/>
      <c r="N589" s="773"/>
      <c r="O589" s="773"/>
      <c r="P589" s="773"/>
      <c r="Q589" s="592"/>
    </row>
    <row r="590" spans="1:17" s="527" customFormat="1" ht="14.25" customHeight="1" x14ac:dyDescent="0.25">
      <c r="A590" s="775"/>
      <c r="B590" s="776" t="s">
        <v>2477</v>
      </c>
      <c r="C590" s="790"/>
      <c r="D590" s="1893"/>
      <c r="E590" s="799"/>
      <c r="F590" s="812"/>
      <c r="G590" s="797"/>
      <c r="H590" s="797"/>
      <c r="I590" s="773"/>
      <c r="J590" s="784"/>
      <c r="K590" s="784"/>
      <c r="L590" s="782"/>
      <c r="M590" s="773"/>
      <c r="N590" s="773"/>
      <c r="O590" s="773"/>
      <c r="P590" s="773"/>
      <c r="Q590" s="592"/>
    </row>
    <row r="591" spans="1:17" s="527" customFormat="1" ht="13.5" x14ac:dyDescent="0.25">
      <c r="A591" s="775"/>
      <c r="B591" s="776" t="s">
        <v>2478</v>
      </c>
      <c r="C591" s="592"/>
      <c r="D591" s="1893"/>
      <c r="E591" s="493"/>
      <c r="F591" s="782"/>
      <c r="G591" s="780"/>
      <c r="H591" s="781"/>
      <c r="I591" s="773"/>
      <c r="J591" s="784"/>
      <c r="K591" s="784"/>
      <c r="L591" s="782"/>
      <c r="M591" s="773"/>
      <c r="N591" s="773"/>
      <c r="O591" s="773"/>
      <c r="P591" s="773"/>
      <c r="Q591" s="592"/>
    </row>
    <row r="592" spans="1:17" s="527" customFormat="1" ht="13.5" x14ac:dyDescent="0.25">
      <c r="A592" s="775"/>
      <c r="B592" s="776" t="s">
        <v>2479</v>
      </c>
      <c r="C592" s="592"/>
      <c r="D592" s="1900"/>
      <c r="E592" s="1971"/>
      <c r="F592" s="782"/>
      <c r="G592" s="797"/>
      <c r="H592" s="797"/>
      <c r="I592" s="773"/>
      <c r="J592" s="784"/>
      <c r="K592" s="784"/>
      <c r="L592" s="782"/>
      <c r="M592" s="773"/>
      <c r="N592" s="773"/>
      <c r="O592" s="773"/>
      <c r="P592" s="773"/>
      <c r="Q592" s="592"/>
    </row>
    <row r="593" spans="1:17" s="527" customFormat="1" ht="13.5" x14ac:dyDescent="0.25">
      <c r="A593" s="775"/>
      <c r="B593" s="776" t="s">
        <v>2480</v>
      </c>
      <c r="C593" s="592"/>
      <c r="D593" s="1893"/>
      <c r="E593" s="490"/>
      <c r="F593" s="782"/>
      <c r="G593" s="797"/>
      <c r="H593" s="797"/>
      <c r="I593" s="773"/>
      <c r="J593" s="784"/>
      <c r="K593" s="784"/>
      <c r="L593" s="782"/>
      <c r="M593" s="773"/>
      <c r="N593" s="773"/>
      <c r="O593" s="773"/>
      <c r="P593" s="773"/>
      <c r="Q593" s="592"/>
    </row>
    <row r="594" spans="1:17" s="527" customFormat="1" ht="14.25" customHeight="1" x14ac:dyDescent="0.25">
      <c r="A594" s="775"/>
      <c r="B594" s="776" t="s">
        <v>2481</v>
      </c>
      <c r="C594" s="592"/>
      <c r="D594" s="1893"/>
      <c r="E594" s="493"/>
      <c r="F594" s="782"/>
      <c r="G594" s="797"/>
      <c r="H594" s="797"/>
      <c r="I594" s="773"/>
      <c r="J594" s="784"/>
      <c r="K594" s="784"/>
      <c r="L594" s="782"/>
      <c r="M594" s="773"/>
      <c r="N594" s="773"/>
      <c r="O594" s="773"/>
      <c r="P594" s="773"/>
      <c r="Q594" s="592"/>
    </row>
    <row r="595" spans="1:17" s="527" customFormat="1" ht="13.5" x14ac:dyDescent="0.25">
      <c r="A595" s="775"/>
      <c r="B595" s="776" t="s">
        <v>2482</v>
      </c>
      <c r="C595" s="592"/>
      <c r="D595" s="801"/>
      <c r="E595" s="493"/>
      <c r="F595" s="782"/>
      <c r="G595" s="797"/>
      <c r="H595" s="797"/>
      <c r="I595" s="773"/>
      <c r="J595" s="784"/>
      <c r="K595" s="784"/>
      <c r="L595" s="782"/>
      <c r="M595" s="773"/>
      <c r="N595" s="773"/>
      <c r="O595" s="773"/>
      <c r="P595" s="773"/>
      <c r="Q595" s="592"/>
    </row>
    <row r="596" spans="1:17" s="527" customFormat="1" ht="13.5" x14ac:dyDescent="0.25">
      <c r="A596" s="775"/>
      <c r="B596" s="776" t="s">
        <v>2483</v>
      </c>
      <c r="C596" s="592"/>
      <c r="D596" s="801"/>
      <c r="E596" s="493"/>
      <c r="F596" s="782"/>
      <c r="G596" s="797"/>
      <c r="H596" s="797"/>
      <c r="I596" s="773"/>
      <c r="J596" s="784"/>
      <c r="K596" s="784"/>
      <c r="L596" s="782"/>
      <c r="M596" s="773"/>
      <c r="N596" s="773"/>
      <c r="O596" s="773"/>
      <c r="P596" s="773"/>
      <c r="Q596" s="592"/>
    </row>
    <row r="597" spans="1:17" s="527" customFormat="1" ht="13.5" x14ac:dyDescent="0.25">
      <c r="A597" s="775"/>
      <c r="B597" s="776" t="s">
        <v>2484</v>
      </c>
      <c r="C597" s="592"/>
      <c r="D597" s="801"/>
      <c r="E597" s="493"/>
      <c r="F597" s="782"/>
      <c r="G597" s="797"/>
      <c r="H597" s="797"/>
      <c r="I597" s="773"/>
      <c r="J597" s="784"/>
      <c r="K597" s="784"/>
      <c r="L597" s="782"/>
      <c r="M597" s="773"/>
      <c r="N597" s="773"/>
      <c r="O597" s="773"/>
      <c r="P597" s="773"/>
      <c r="Q597" s="592"/>
    </row>
    <row r="598" spans="1:17" s="527" customFormat="1" ht="13.5" x14ac:dyDescent="0.25">
      <c r="A598" s="775"/>
      <c r="B598" s="776" t="s">
        <v>2485</v>
      </c>
      <c r="C598" s="592"/>
      <c r="D598" s="801"/>
      <c r="E598" s="493"/>
      <c r="F598" s="782"/>
      <c r="G598" s="797"/>
      <c r="H598" s="797"/>
      <c r="I598" s="773"/>
      <c r="J598" s="784"/>
      <c r="K598" s="784"/>
      <c r="L598" s="782"/>
      <c r="M598" s="773"/>
      <c r="N598" s="773"/>
      <c r="O598" s="773"/>
      <c r="P598" s="773"/>
      <c r="Q598" s="592"/>
    </row>
    <row r="599" spans="1:17" s="527" customFormat="1" ht="13.5" x14ac:dyDescent="0.25">
      <c r="A599" s="775"/>
      <c r="B599" s="801" t="s">
        <v>2486</v>
      </c>
      <c r="C599" s="592"/>
      <c r="D599" s="801"/>
      <c r="E599" s="493"/>
      <c r="F599" s="782"/>
      <c r="G599" s="797"/>
      <c r="H599" s="797"/>
      <c r="I599" s="773"/>
      <c r="J599" s="784"/>
      <c r="K599" s="784"/>
      <c r="L599" s="782"/>
      <c r="M599" s="773"/>
      <c r="N599" s="773"/>
      <c r="O599" s="773"/>
      <c r="P599" s="773"/>
      <c r="Q599" s="592"/>
    </row>
    <row r="600" spans="1:17" s="527" customFormat="1" ht="13.5" x14ac:dyDescent="0.25">
      <c r="A600" s="775"/>
      <c r="B600" s="801" t="s">
        <v>2487</v>
      </c>
      <c r="C600" s="592"/>
      <c r="D600" s="801"/>
      <c r="E600" s="493"/>
      <c r="F600" s="782"/>
      <c r="G600" s="797"/>
      <c r="H600" s="797"/>
      <c r="I600" s="773"/>
      <c r="J600" s="784"/>
      <c r="K600" s="784"/>
      <c r="L600" s="782"/>
      <c r="M600" s="773"/>
      <c r="N600" s="773"/>
      <c r="O600" s="773"/>
      <c r="P600" s="773"/>
      <c r="Q600" s="592"/>
    </row>
    <row r="601" spans="1:17" s="527" customFormat="1" ht="13.5" x14ac:dyDescent="0.25">
      <c r="A601" s="775"/>
      <c r="B601" s="776" t="s">
        <v>2488</v>
      </c>
      <c r="C601" s="790"/>
      <c r="D601" s="801"/>
      <c r="E601" s="493"/>
      <c r="F601" s="782"/>
      <c r="G601" s="797"/>
      <c r="H601" s="797"/>
      <c r="I601" s="773"/>
      <c r="J601" s="784"/>
      <c r="K601" s="784"/>
      <c r="L601" s="782"/>
      <c r="M601" s="773"/>
      <c r="N601" s="773"/>
      <c r="O601" s="773"/>
      <c r="P601" s="773"/>
      <c r="Q601" s="592"/>
    </row>
    <row r="602" spans="1:17" s="527" customFormat="1" ht="13.5" x14ac:dyDescent="0.25">
      <c r="A602" s="775"/>
      <c r="B602" s="776" t="s">
        <v>2489</v>
      </c>
      <c r="C602" s="791"/>
      <c r="D602" s="801"/>
      <c r="E602" s="493"/>
      <c r="F602" s="782"/>
      <c r="G602" s="797"/>
      <c r="H602" s="797"/>
      <c r="I602" s="773"/>
      <c r="J602" s="784"/>
      <c r="K602" s="784"/>
      <c r="L602" s="782"/>
      <c r="M602" s="773"/>
      <c r="N602" s="773"/>
      <c r="O602" s="773"/>
      <c r="P602" s="773"/>
      <c r="Q602" s="592"/>
    </row>
    <row r="603" spans="1:17" s="527" customFormat="1" ht="13.5" x14ac:dyDescent="0.25">
      <c r="A603" s="775"/>
      <c r="B603" s="776" t="s">
        <v>2490</v>
      </c>
      <c r="C603" s="1873"/>
      <c r="D603" s="1893"/>
      <c r="E603" s="493"/>
      <c r="F603" s="782"/>
      <c r="G603" s="797"/>
      <c r="H603" s="797"/>
      <c r="I603" s="773"/>
      <c r="J603" s="784"/>
      <c r="K603" s="784"/>
      <c r="L603" s="782"/>
      <c r="M603" s="773"/>
      <c r="N603" s="773"/>
      <c r="O603" s="773"/>
      <c r="P603" s="773"/>
      <c r="Q603" s="592"/>
    </row>
    <row r="604" spans="1:17" s="527" customFormat="1" ht="13.5" x14ac:dyDescent="0.25">
      <c r="A604" s="775"/>
      <c r="B604" s="801"/>
      <c r="C604" s="1873"/>
      <c r="D604" s="1893"/>
      <c r="E604" s="490"/>
      <c r="F604" s="782"/>
      <c r="G604" s="797"/>
      <c r="H604" s="797"/>
      <c r="I604" s="773"/>
      <c r="J604" s="784"/>
      <c r="K604" s="784"/>
      <c r="L604" s="782"/>
      <c r="M604" s="773"/>
      <c r="N604" s="773"/>
      <c r="O604" s="773"/>
      <c r="P604" s="773"/>
      <c r="Q604" s="592"/>
    </row>
    <row r="605" spans="1:17" s="527" customFormat="1" ht="13.5" x14ac:dyDescent="0.25">
      <c r="A605" s="775"/>
      <c r="B605" s="1987" t="s">
        <v>2491</v>
      </c>
      <c r="C605" s="1873"/>
      <c r="D605" s="1893"/>
      <c r="E605" s="490"/>
      <c r="F605" s="782"/>
      <c r="G605" s="797"/>
      <c r="H605" s="797"/>
      <c r="I605" s="773"/>
      <c r="J605" s="784"/>
      <c r="K605" s="784"/>
      <c r="L605" s="782"/>
      <c r="M605" s="773"/>
      <c r="N605" s="773"/>
      <c r="O605" s="773"/>
      <c r="P605" s="773"/>
      <c r="Q605" s="592"/>
    </row>
    <row r="606" spans="1:17" s="527" customFormat="1" ht="13.5" x14ac:dyDescent="0.25">
      <c r="A606" s="775"/>
      <c r="B606" s="776" t="s">
        <v>2492</v>
      </c>
      <c r="C606" s="1873"/>
      <c r="D606" s="1893"/>
      <c r="E606" s="490"/>
      <c r="F606" s="782"/>
      <c r="G606" s="797"/>
      <c r="H606" s="797"/>
      <c r="I606" s="773"/>
      <c r="J606" s="784"/>
      <c r="K606" s="784"/>
      <c r="L606" s="782"/>
      <c r="M606" s="773"/>
      <c r="N606" s="773"/>
      <c r="O606" s="773"/>
      <c r="P606" s="773"/>
      <c r="Q606" s="592"/>
    </row>
    <row r="607" spans="1:17" s="527" customFormat="1" ht="13.5" x14ac:dyDescent="0.25">
      <c r="A607" s="775"/>
      <c r="B607" s="776" t="s">
        <v>2493</v>
      </c>
      <c r="C607" s="1873"/>
      <c r="D607" s="1893"/>
      <c r="E607" s="490"/>
      <c r="F607" s="782"/>
      <c r="G607" s="797"/>
      <c r="H607" s="797"/>
      <c r="I607" s="773"/>
      <c r="J607" s="784"/>
      <c r="K607" s="784"/>
      <c r="L607" s="782"/>
      <c r="M607" s="773"/>
      <c r="N607" s="773"/>
      <c r="O607" s="773"/>
      <c r="P607" s="773"/>
      <c r="Q607" s="592"/>
    </row>
    <row r="608" spans="1:17" s="527" customFormat="1" ht="13.5" x14ac:dyDescent="0.25">
      <c r="A608" s="775"/>
      <c r="B608" s="776" t="s">
        <v>2494</v>
      </c>
      <c r="C608" s="1873"/>
      <c r="D608" s="1893"/>
      <c r="E608" s="490"/>
      <c r="F608" s="782"/>
      <c r="G608" s="797"/>
      <c r="H608" s="797"/>
      <c r="I608" s="773"/>
      <c r="J608" s="784"/>
      <c r="K608" s="784"/>
      <c r="L608" s="782"/>
      <c r="M608" s="773"/>
      <c r="N608" s="773"/>
      <c r="O608" s="773"/>
      <c r="P608" s="773"/>
      <c r="Q608" s="592"/>
    </row>
    <row r="609" spans="1:17" s="527" customFormat="1" ht="13.5" customHeight="1" x14ac:dyDescent="0.25">
      <c r="A609" s="1993"/>
      <c r="B609" s="1994"/>
      <c r="C609" s="1995"/>
      <c r="D609" s="1994"/>
      <c r="E609" s="1996"/>
      <c r="F609" s="1997"/>
      <c r="G609" s="1998"/>
      <c r="H609" s="1998"/>
      <c r="I609" s="1999"/>
      <c r="J609" s="2000"/>
      <c r="K609" s="2000"/>
      <c r="L609" s="1997"/>
      <c r="M609" s="1999"/>
      <c r="N609" s="1999"/>
      <c r="O609" s="1999"/>
      <c r="P609" s="1999"/>
      <c r="Q609" s="592"/>
    </row>
    <row r="610" spans="1:17" s="527" customFormat="1" ht="13.5" x14ac:dyDescent="0.25">
      <c r="A610" s="763" t="s">
        <v>2155</v>
      </c>
      <c r="B610" s="764" t="s">
        <v>2277</v>
      </c>
      <c r="C610" s="1984"/>
      <c r="D610" s="1985" t="s">
        <v>1006</v>
      </c>
      <c r="E610" s="571" t="s">
        <v>2278</v>
      </c>
      <c r="F610" s="848" t="s">
        <v>2251</v>
      </c>
      <c r="G610" s="765"/>
      <c r="H610" s="765"/>
      <c r="I610" s="766" t="s">
        <v>30</v>
      </c>
      <c r="J610" s="767" t="s">
        <v>29</v>
      </c>
      <c r="K610" s="766" t="s">
        <v>30</v>
      </c>
      <c r="L610" s="767">
        <v>15</v>
      </c>
      <c r="M610" s="187" t="s">
        <v>53</v>
      </c>
      <c r="N610" s="659" t="s">
        <v>32</v>
      </c>
      <c r="O610" s="187" t="s">
        <v>32</v>
      </c>
      <c r="P610" s="187" t="s">
        <v>316</v>
      </c>
    </row>
    <row r="611" spans="1:17" s="527" customFormat="1" ht="13.5" x14ac:dyDescent="0.25">
      <c r="A611" s="768"/>
      <c r="B611" s="578" t="s">
        <v>2507</v>
      </c>
      <c r="C611" s="769"/>
      <c r="D611" s="801" t="s">
        <v>27</v>
      </c>
      <c r="E611" s="493" t="s">
        <v>2280</v>
      </c>
      <c r="F611" s="615" t="s">
        <v>1228</v>
      </c>
      <c r="G611" s="771"/>
      <c r="H611" s="772"/>
      <c r="I611" s="773"/>
      <c r="J611" s="773"/>
      <c r="K611" s="773"/>
      <c r="L611" s="773"/>
      <c r="M611" s="199" t="s">
        <v>59</v>
      </c>
      <c r="N611" s="248" t="s">
        <v>2232</v>
      </c>
      <c r="O611" s="248" t="s">
        <v>2232</v>
      </c>
      <c r="P611" s="774" t="s">
        <v>2234</v>
      </c>
    </row>
    <row r="612" spans="1:17" s="527" customFormat="1" ht="13.5" x14ac:dyDescent="0.25">
      <c r="A612" s="775"/>
      <c r="B612" s="578" t="s">
        <v>2508</v>
      </c>
      <c r="C612" s="777"/>
      <c r="D612" s="801"/>
      <c r="E612" s="493" t="s">
        <v>2282</v>
      </c>
      <c r="F612" s="779"/>
      <c r="G612" s="780"/>
      <c r="H612" s="781"/>
      <c r="I612" s="773"/>
      <c r="J612" s="773"/>
      <c r="K612" s="773"/>
      <c r="L612" s="782"/>
      <c r="M612" s="205" t="s">
        <v>2221</v>
      </c>
      <c r="N612" s="196" t="s">
        <v>2233</v>
      </c>
      <c r="O612" s="196" t="s">
        <v>2233</v>
      </c>
      <c r="P612" s="783" t="s">
        <v>2235</v>
      </c>
    </row>
    <row r="613" spans="1:17" s="527" customFormat="1" ht="13.5" x14ac:dyDescent="0.25">
      <c r="A613" s="775"/>
      <c r="B613" s="578" t="s">
        <v>2509</v>
      </c>
      <c r="C613" s="777"/>
      <c r="D613" s="1893"/>
      <c r="E613" s="493" t="s">
        <v>2284</v>
      </c>
      <c r="F613" s="779"/>
      <c r="G613" s="780"/>
      <c r="H613" s="781"/>
      <c r="I613" s="773"/>
      <c r="J613" s="784"/>
      <c r="K613" s="784"/>
      <c r="L613" s="782"/>
      <c r="M613" s="785" t="s">
        <v>2222</v>
      </c>
      <c r="N613" s="783"/>
      <c r="O613" s="783"/>
      <c r="P613" s="783"/>
    </row>
    <row r="614" spans="1:17" s="527" customFormat="1" ht="13.5" x14ac:dyDescent="0.25">
      <c r="A614" s="2002"/>
      <c r="B614" s="2005"/>
      <c r="C614" s="777"/>
      <c r="D614" s="1893"/>
      <c r="E614" s="493" t="s">
        <v>2286</v>
      </c>
      <c r="F614" s="787"/>
      <c r="G614" s="780"/>
      <c r="H614" s="781"/>
      <c r="I614" s="773"/>
      <c r="J614" s="784"/>
      <c r="K614" s="784"/>
      <c r="L614" s="782"/>
      <c r="M614" s="788"/>
      <c r="N614" s="773"/>
      <c r="O614" s="211" t="s">
        <v>240</v>
      </c>
      <c r="P614" s="211" t="s">
        <v>240</v>
      </c>
    </row>
    <row r="615" spans="1:17" s="527" customFormat="1" ht="13.5" x14ac:dyDescent="0.25">
      <c r="A615" s="2002"/>
      <c r="B615" s="789" t="s">
        <v>37</v>
      </c>
      <c r="C615" s="793"/>
      <c r="D615" s="388"/>
      <c r="E615" s="493" t="s">
        <v>2287</v>
      </c>
      <c r="F615" s="787"/>
      <c r="G615" s="780"/>
      <c r="H615" s="781"/>
      <c r="I615" s="773"/>
      <c r="J615" s="784"/>
      <c r="K615" s="784"/>
      <c r="L615" s="782"/>
      <c r="M615" s="773"/>
      <c r="N615" s="773"/>
      <c r="O615" s="200" t="s">
        <v>42</v>
      </c>
      <c r="P615" s="200" t="s">
        <v>42</v>
      </c>
    </row>
    <row r="616" spans="1:17" s="527" customFormat="1" ht="13.5" x14ac:dyDescent="0.25">
      <c r="A616" s="775"/>
      <c r="B616" s="776" t="s">
        <v>2289</v>
      </c>
      <c r="C616" s="793"/>
      <c r="D616" s="1893"/>
      <c r="E616" s="493" t="s">
        <v>2288</v>
      </c>
      <c r="F616" s="792"/>
      <c r="G616" s="780"/>
      <c r="H616" s="781"/>
      <c r="I616" s="773"/>
      <c r="J616" s="784"/>
      <c r="K616" s="784"/>
      <c r="L616" s="782"/>
      <c r="M616" s="773"/>
      <c r="N616" s="773"/>
      <c r="O616" s="211"/>
      <c r="P616" s="211"/>
    </row>
    <row r="617" spans="1:17" s="527" customFormat="1" ht="13.5" x14ac:dyDescent="0.25">
      <c r="A617" s="775"/>
      <c r="B617" s="776" t="s">
        <v>2291</v>
      </c>
      <c r="C617" s="794"/>
      <c r="D617" s="801" t="s">
        <v>33</v>
      </c>
      <c r="E617" s="493" t="s">
        <v>2290</v>
      </c>
      <c r="F617" s="787"/>
      <c r="G617" s="780"/>
      <c r="H617" s="781"/>
      <c r="I617" s="773"/>
      <c r="J617" s="784"/>
      <c r="K617" s="784"/>
      <c r="L617" s="782"/>
      <c r="M617" s="773"/>
      <c r="N617" s="773"/>
      <c r="O617" s="211" t="s">
        <v>319</v>
      </c>
      <c r="P617" s="211" t="s">
        <v>319</v>
      </c>
    </row>
    <row r="618" spans="1:17" s="527" customFormat="1" ht="13.5" x14ac:dyDescent="0.25">
      <c r="A618" s="775"/>
      <c r="B618" s="776" t="s">
        <v>2293</v>
      </c>
      <c r="C618" s="777"/>
      <c r="D618" s="388"/>
      <c r="E618" s="493" t="s">
        <v>2292</v>
      </c>
      <c r="F618" s="787"/>
      <c r="G618" s="780"/>
      <c r="H618" s="781"/>
      <c r="I618" s="773"/>
      <c r="J618" s="784"/>
      <c r="K618" s="784"/>
      <c r="L618" s="782"/>
      <c r="M618" s="773"/>
      <c r="N618" s="773"/>
      <c r="O618" s="197" t="s">
        <v>321</v>
      </c>
      <c r="P618" s="197" t="s">
        <v>321</v>
      </c>
    </row>
    <row r="619" spans="1:17" s="527" customFormat="1" ht="13.5" x14ac:dyDescent="0.25">
      <c r="A619" s="775"/>
      <c r="B619" s="258" t="s">
        <v>2510</v>
      </c>
      <c r="C619" s="1974"/>
      <c r="D619" s="388" t="s">
        <v>36</v>
      </c>
      <c r="E619" s="493" t="s">
        <v>2511</v>
      </c>
      <c r="F619" s="787"/>
      <c r="G619" s="780"/>
      <c r="H619" s="781"/>
      <c r="I619" s="773"/>
      <c r="J619" s="784"/>
      <c r="K619" s="784"/>
      <c r="L619" s="782"/>
      <c r="M619" s="773"/>
      <c r="N619" s="773"/>
      <c r="O619" s="200" t="s">
        <v>322</v>
      </c>
      <c r="P619" s="200" t="s">
        <v>322</v>
      </c>
    </row>
    <row r="620" spans="1:17" s="527" customFormat="1" ht="13.5" x14ac:dyDescent="0.25">
      <c r="A620" s="775"/>
      <c r="B620" s="258" t="s">
        <v>2512</v>
      </c>
      <c r="C620" s="592"/>
      <c r="D620" s="388" t="s">
        <v>39</v>
      </c>
      <c r="E620" s="493" t="s">
        <v>2294</v>
      </c>
      <c r="F620" s="795"/>
      <c r="G620" s="1986">
        <f>(H620/3850)</f>
        <v>1.8701298701298701E-2</v>
      </c>
      <c r="H620" s="781">
        <v>72</v>
      </c>
      <c r="I620" s="773"/>
      <c r="J620" s="784"/>
      <c r="K620" s="784"/>
      <c r="L620" s="782"/>
      <c r="M620" s="773"/>
      <c r="N620" s="773"/>
      <c r="O620" s="773"/>
      <c r="P620" s="783"/>
    </row>
    <row r="621" spans="1:17" s="527" customFormat="1" ht="13.5" x14ac:dyDescent="0.25">
      <c r="A621" s="803"/>
      <c r="B621" s="434" t="s">
        <v>2297</v>
      </c>
      <c r="C621" s="297"/>
      <c r="D621" s="1693"/>
      <c r="E621" s="495"/>
      <c r="F621" s="1965"/>
      <c r="G621" s="817"/>
      <c r="H621" s="818"/>
      <c r="I621" s="808"/>
      <c r="J621" s="809"/>
      <c r="K621" s="809"/>
      <c r="L621" s="806"/>
      <c r="M621" s="808"/>
      <c r="N621" s="808"/>
      <c r="O621" s="808"/>
      <c r="P621" s="866"/>
    </row>
    <row r="622" spans="1:17" s="527" customFormat="1" ht="13.5" x14ac:dyDescent="0.25">
      <c r="A622" s="775"/>
      <c r="B622" s="258" t="s">
        <v>2298</v>
      </c>
      <c r="C622" s="793"/>
      <c r="D622" s="1895" t="s">
        <v>1037</v>
      </c>
      <c r="E622" s="490" t="s">
        <v>2439</v>
      </c>
      <c r="F622" s="795"/>
      <c r="G622" s="780"/>
      <c r="H622" s="781"/>
      <c r="I622" s="773"/>
      <c r="J622" s="784"/>
      <c r="K622" s="784"/>
      <c r="L622" s="782"/>
      <c r="M622" s="773"/>
      <c r="N622" s="773"/>
      <c r="O622" s="773"/>
      <c r="P622" s="783"/>
    </row>
    <row r="623" spans="1:17" s="527" customFormat="1" ht="13.5" x14ac:dyDescent="0.25">
      <c r="A623" s="775"/>
      <c r="B623" s="1973" t="s">
        <v>2300</v>
      </c>
      <c r="C623" s="794"/>
      <c r="D623" s="1893" t="s">
        <v>141</v>
      </c>
      <c r="E623" s="493" t="s">
        <v>2301</v>
      </c>
      <c r="F623" s="795"/>
      <c r="G623" s="780"/>
      <c r="H623" s="781"/>
      <c r="I623" s="773"/>
      <c r="J623" s="784"/>
      <c r="K623" s="784"/>
      <c r="L623" s="782"/>
      <c r="M623" s="773"/>
      <c r="N623" s="773"/>
      <c r="O623" s="773"/>
      <c r="P623" s="783"/>
    </row>
    <row r="624" spans="1:17" s="527" customFormat="1" ht="13.5" x14ac:dyDescent="0.25">
      <c r="A624" s="775"/>
      <c r="B624" s="776" t="s">
        <v>2302</v>
      </c>
      <c r="C624" s="1972"/>
      <c r="D624" s="1893"/>
      <c r="E624" s="493" t="s">
        <v>2303</v>
      </c>
      <c r="F624" s="787"/>
      <c r="G624" s="780"/>
      <c r="H624" s="781"/>
      <c r="I624" s="773"/>
      <c r="J624" s="784"/>
      <c r="K624" s="784"/>
      <c r="L624" s="782"/>
      <c r="M624" s="773"/>
      <c r="N624" s="773"/>
      <c r="O624" s="773"/>
      <c r="P624" s="773"/>
    </row>
    <row r="625" spans="1:17" s="527" customFormat="1" ht="13.5" customHeight="1" x14ac:dyDescent="0.25">
      <c r="A625" s="775"/>
      <c r="B625" s="776" t="s">
        <v>2513</v>
      </c>
      <c r="C625" s="242"/>
      <c r="D625" s="1893"/>
      <c r="E625" s="493" t="s">
        <v>2305</v>
      </c>
      <c r="F625" s="787"/>
      <c r="G625" s="780"/>
      <c r="H625" s="796"/>
      <c r="I625" s="773"/>
      <c r="J625" s="784"/>
      <c r="K625" s="784"/>
      <c r="L625" s="782"/>
      <c r="M625" s="773"/>
      <c r="N625" s="773"/>
      <c r="O625" s="773"/>
      <c r="P625" s="773"/>
    </row>
    <row r="626" spans="1:17" s="527" customFormat="1" ht="13.5" x14ac:dyDescent="0.25">
      <c r="A626" s="775"/>
      <c r="B626" s="801" t="s">
        <v>2320</v>
      </c>
      <c r="C626" s="802"/>
      <c r="D626" s="1893"/>
      <c r="E626" s="493" t="s">
        <v>2307</v>
      </c>
      <c r="F626" s="787"/>
      <c r="G626" s="780"/>
      <c r="H626" s="781"/>
      <c r="I626" s="773"/>
      <c r="J626" s="784"/>
      <c r="K626" s="784"/>
      <c r="L626" s="782"/>
      <c r="M626" s="773"/>
      <c r="N626" s="773"/>
      <c r="O626" s="773"/>
      <c r="P626" s="773"/>
    </row>
    <row r="627" spans="1:17" s="527" customFormat="1" ht="13.5" customHeight="1" x14ac:dyDescent="0.25">
      <c r="A627" s="775"/>
      <c r="B627" s="801" t="s">
        <v>2321</v>
      </c>
      <c r="C627" s="802"/>
      <c r="D627" s="1893"/>
      <c r="E627" s="493" t="s">
        <v>2514</v>
      </c>
      <c r="F627" s="787"/>
      <c r="G627" s="780"/>
      <c r="H627" s="781"/>
      <c r="I627" s="773"/>
      <c r="J627" s="784"/>
      <c r="K627" s="784"/>
      <c r="L627" s="782"/>
      <c r="M627" s="773"/>
      <c r="N627" s="773"/>
      <c r="O627" s="773"/>
      <c r="P627" s="773"/>
    </row>
    <row r="628" spans="1:17" s="527" customFormat="1" ht="13.5" x14ac:dyDescent="0.2">
      <c r="A628" s="775"/>
      <c r="B628" s="801" t="s">
        <v>2323</v>
      </c>
      <c r="C628" s="802"/>
      <c r="D628" s="1893"/>
      <c r="E628" s="799" t="s">
        <v>2315</v>
      </c>
      <c r="F628" s="787"/>
      <c r="G628" s="780"/>
      <c r="H628" s="781"/>
      <c r="I628" s="773"/>
      <c r="J628" s="784"/>
      <c r="K628" s="784"/>
      <c r="L628" s="782"/>
      <c r="M628" s="773"/>
      <c r="N628" s="773"/>
      <c r="O628" s="773"/>
      <c r="P628" s="773"/>
    </row>
    <row r="629" spans="1:17" s="527" customFormat="1" ht="13.5" customHeight="1" x14ac:dyDescent="0.2">
      <c r="A629" s="775"/>
      <c r="B629" s="801" t="s">
        <v>2325</v>
      </c>
      <c r="C629" s="802"/>
      <c r="D629" s="1893"/>
      <c r="E629" s="799" t="s">
        <v>2317</v>
      </c>
      <c r="F629" s="787"/>
      <c r="G629" s="797"/>
      <c r="H629" s="797"/>
      <c r="I629" s="773"/>
      <c r="J629" s="784"/>
      <c r="K629" s="784"/>
      <c r="L629" s="782"/>
      <c r="M629" s="773"/>
      <c r="N629" s="773"/>
      <c r="O629" s="773"/>
      <c r="P629" s="773"/>
    </row>
    <row r="630" spans="1:17" s="527" customFormat="1" ht="12.75" customHeight="1" x14ac:dyDescent="0.2">
      <c r="A630" s="775"/>
      <c r="B630" s="855"/>
      <c r="C630" s="802"/>
      <c r="D630" s="1893"/>
      <c r="E630" s="799" t="s">
        <v>2319</v>
      </c>
      <c r="F630" s="800"/>
      <c r="G630" s="771"/>
      <c r="H630" s="772"/>
      <c r="I630" s="773"/>
      <c r="J630" s="784"/>
      <c r="K630" s="784"/>
      <c r="L630" s="782"/>
      <c r="M630" s="773"/>
      <c r="N630" s="773"/>
      <c r="O630" s="773"/>
      <c r="P630" s="773"/>
    </row>
    <row r="631" spans="1:17" s="527" customFormat="1" ht="12" customHeight="1" x14ac:dyDescent="0.2">
      <c r="A631" s="190"/>
      <c r="B631" s="801"/>
      <c r="C631" s="827"/>
      <c r="D631" s="1900"/>
      <c r="E631" s="799"/>
      <c r="F631" s="770"/>
      <c r="G631" s="1962"/>
      <c r="H631" s="1962"/>
      <c r="I631" s="909"/>
      <c r="J631" s="899"/>
      <c r="K631" s="899"/>
      <c r="L631" s="770"/>
      <c r="M631" s="909"/>
      <c r="N631" s="909"/>
      <c r="O631" s="909"/>
      <c r="P631" s="773"/>
      <c r="Q631" s="627"/>
    </row>
    <row r="632" spans="1:17" s="527" customFormat="1" ht="13.5" x14ac:dyDescent="0.25">
      <c r="A632" s="775"/>
      <c r="B632" s="801"/>
      <c r="C632" s="802"/>
      <c r="D632" s="1893"/>
      <c r="E632" s="490" t="s">
        <v>2322</v>
      </c>
      <c r="F632" s="782"/>
      <c r="G632" s="797"/>
      <c r="H632" s="797"/>
      <c r="I632" s="773"/>
      <c r="J632" s="784"/>
      <c r="K632" s="784"/>
      <c r="L632" s="782"/>
      <c r="M632" s="773"/>
      <c r="N632" s="773"/>
      <c r="O632" s="773"/>
      <c r="P632" s="773"/>
    </row>
    <row r="633" spans="1:17" s="527" customFormat="1" ht="12.75" customHeight="1" x14ac:dyDescent="0.25">
      <c r="A633" s="775"/>
      <c r="B633" s="801"/>
      <c r="C633" s="802"/>
      <c r="D633" s="1893"/>
      <c r="E633" s="493" t="s">
        <v>2324</v>
      </c>
      <c r="F633" s="782"/>
      <c r="G633" s="797"/>
      <c r="H633" s="797"/>
      <c r="I633" s="773"/>
      <c r="J633" s="784"/>
      <c r="K633" s="784"/>
      <c r="L633" s="782"/>
      <c r="M633" s="773"/>
      <c r="N633" s="773"/>
      <c r="O633" s="773"/>
      <c r="P633" s="773"/>
    </row>
    <row r="634" spans="1:17" s="527" customFormat="1" ht="13.5" x14ac:dyDescent="0.25">
      <c r="A634" s="775"/>
      <c r="B634" s="801"/>
      <c r="C634" s="802"/>
      <c r="D634" s="1895"/>
      <c r="E634" s="493" t="s">
        <v>2326</v>
      </c>
      <c r="F634" s="782"/>
      <c r="G634" s="797"/>
      <c r="H634" s="797"/>
      <c r="I634" s="773"/>
      <c r="J634" s="784"/>
      <c r="K634" s="784"/>
      <c r="L634" s="782"/>
      <c r="M634" s="773"/>
      <c r="N634" s="773"/>
      <c r="O634" s="773"/>
      <c r="P634" s="773"/>
    </row>
    <row r="635" spans="1:17" s="527" customFormat="1" ht="13.5" x14ac:dyDescent="0.25">
      <c r="A635" s="775"/>
      <c r="B635" s="801"/>
      <c r="C635" s="802"/>
      <c r="D635" s="1893"/>
      <c r="E635" s="493" t="s">
        <v>2441</v>
      </c>
      <c r="F635" s="782"/>
      <c r="G635" s="797"/>
      <c r="H635" s="797"/>
      <c r="I635" s="773"/>
      <c r="J635" s="784"/>
      <c r="K635" s="784"/>
      <c r="L635" s="782"/>
      <c r="M635" s="773"/>
      <c r="N635" s="773"/>
      <c r="O635" s="773"/>
      <c r="P635" s="773"/>
    </row>
    <row r="636" spans="1:17" s="527" customFormat="1" ht="13.5" x14ac:dyDescent="0.25">
      <c r="A636" s="775"/>
      <c r="B636" s="801"/>
      <c r="C636" s="802"/>
      <c r="D636" s="1893"/>
      <c r="E636" s="493" t="s">
        <v>2334</v>
      </c>
      <c r="F636" s="782"/>
      <c r="G636" s="797"/>
      <c r="H636" s="797"/>
      <c r="I636" s="773"/>
      <c r="J636" s="784"/>
      <c r="K636" s="784"/>
      <c r="L636" s="782"/>
      <c r="M636" s="773"/>
      <c r="N636" s="773"/>
      <c r="O636" s="773"/>
      <c r="P636" s="773"/>
    </row>
    <row r="637" spans="1:17" s="527" customFormat="1" ht="13.5" x14ac:dyDescent="0.25">
      <c r="A637" s="775"/>
      <c r="B637" s="801"/>
      <c r="C637" s="802"/>
      <c r="D637" s="1893"/>
      <c r="E637" s="493" t="s">
        <v>2336</v>
      </c>
      <c r="F637" s="782"/>
      <c r="G637" s="797"/>
      <c r="H637" s="797"/>
      <c r="I637" s="773"/>
      <c r="J637" s="784"/>
      <c r="K637" s="784"/>
      <c r="L637" s="782"/>
      <c r="M637" s="773"/>
      <c r="N637" s="773"/>
      <c r="O637" s="773"/>
      <c r="P637" s="773"/>
    </row>
    <row r="638" spans="1:17" s="527" customFormat="1" ht="13.5" x14ac:dyDescent="0.25">
      <c r="A638" s="775"/>
      <c r="B638" s="1987"/>
      <c r="C638" s="802"/>
      <c r="D638" s="1893"/>
      <c r="E638" s="493" t="s">
        <v>2338</v>
      </c>
      <c r="F638" s="782"/>
      <c r="G638" s="797"/>
      <c r="H638" s="797"/>
      <c r="I638" s="773"/>
      <c r="J638" s="784"/>
      <c r="K638" s="784"/>
      <c r="L638" s="782"/>
      <c r="M638" s="773"/>
      <c r="N638" s="773"/>
      <c r="O638" s="773"/>
      <c r="P638" s="773"/>
    </row>
    <row r="639" spans="1:17" s="527" customFormat="1" ht="13.5" x14ac:dyDescent="0.25">
      <c r="A639" s="775"/>
      <c r="B639" s="801"/>
      <c r="C639" s="802"/>
      <c r="D639" s="1893"/>
      <c r="E639" s="493" t="s">
        <v>2515</v>
      </c>
      <c r="F639" s="782"/>
      <c r="G639" s="797"/>
      <c r="H639" s="797"/>
      <c r="I639" s="773"/>
      <c r="J639" s="784"/>
      <c r="K639" s="784"/>
      <c r="L639" s="782"/>
      <c r="M639" s="773"/>
      <c r="N639" s="773"/>
      <c r="O639" s="773"/>
      <c r="P639" s="773"/>
    </row>
    <row r="640" spans="1:17" s="527" customFormat="1" ht="13.5" x14ac:dyDescent="0.25">
      <c r="A640" s="775"/>
      <c r="B640" s="798"/>
      <c r="C640" s="802"/>
      <c r="D640" s="801"/>
      <c r="E640" s="493" t="s">
        <v>2516</v>
      </c>
      <c r="F640" s="782"/>
      <c r="G640" s="797"/>
      <c r="H640" s="797"/>
      <c r="I640" s="773"/>
      <c r="J640" s="784"/>
      <c r="K640" s="784"/>
      <c r="L640" s="782"/>
      <c r="M640" s="773"/>
      <c r="N640" s="773"/>
      <c r="O640" s="773"/>
      <c r="P640" s="773"/>
    </row>
    <row r="641" spans="1:17" s="527" customFormat="1" ht="13.5" x14ac:dyDescent="0.25">
      <c r="A641" s="775"/>
      <c r="B641" s="798"/>
      <c r="C641" s="802"/>
      <c r="D641" s="1893"/>
      <c r="E641" s="493" t="s">
        <v>2517</v>
      </c>
      <c r="F641" s="782"/>
      <c r="G641" s="797"/>
      <c r="H641" s="797"/>
      <c r="I641" s="773"/>
      <c r="J641" s="784"/>
      <c r="K641" s="784"/>
      <c r="L641" s="782"/>
      <c r="M641" s="773"/>
      <c r="N641" s="773"/>
      <c r="O641" s="773"/>
      <c r="P641" s="773"/>
    </row>
    <row r="642" spans="1:17" s="527" customFormat="1" ht="13.5" x14ac:dyDescent="0.25">
      <c r="A642" s="775"/>
      <c r="B642" s="801"/>
      <c r="C642" s="802"/>
      <c r="D642" s="1893"/>
      <c r="E642" s="493" t="s">
        <v>2518</v>
      </c>
      <c r="F642" s="782"/>
      <c r="G642" s="797"/>
      <c r="H642" s="797"/>
      <c r="I642" s="773"/>
      <c r="J642" s="784"/>
      <c r="K642" s="784"/>
      <c r="L642" s="782"/>
      <c r="M642" s="773"/>
      <c r="N642" s="773"/>
      <c r="O642" s="773"/>
      <c r="P642" s="773"/>
    </row>
    <row r="643" spans="1:17" s="527" customFormat="1" ht="13.5" x14ac:dyDescent="0.25">
      <c r="A643" s="775"/>
      <c r="B643" s="801"/>
      <c r="C643" s="802"/>
      <c r="D643" s="1893"/>
      <c r="E643" s="493" t="s">
        <v>2519</v>
      </c>
      <c r="F643" s="782"/>
      <c r="G643" s="797"/>
      <c r="H643" s="797"/>
      <c r="I643" s="773"/>
      <c r="J643" s="784"/>
      <c r="K643" s="784"/>
      <c r="L643" s="782"/>
      <c r="M643" s="773"/>
      <c r="N643" s="773"/>
      <c r="O643" s="773"/>
      <c r="P643" s="773"/>
    </row>
    <row r="644" spans="1:17" s="527" customFormat="1" ht="13.5" x14ac:dyDescent="0.25">
      <c r="A644" s="775"/>
      <c r="B644" s="801"/>
      <c r="C644" s="802"/>
      <c r="D644" s="1893"/>
      <c r="E644" s="493" t="s">
        <v>2520</v>
      </c>
      <c r="F644" s="782"/>
      <c r="G644" s="797"/>
      <c r="H644" s="797"/>
      <c r="I644" s="773"/>
      <c r="J644" s="784"/>
      <c r="K644" s="784"/>
      <c r="L644" s="782"/>
      <c r="M644" s="773"/>
      <c r="N644" s="773"/>
      <c r="O644" s="773"/>
      <c r="P644" s="773"/>
    </row>
    <row r="645" spans="1:17" s="527" customFormat="1" ht="13.5" x14ac:dyDescent="0.25">
      <c r="A645" s="775"/>
      <c r="B645" s="801"/>
      <c r="C645" s="802"/>
      <c r="D645" s="1893"/>
      <c r="E645" s="493" t="s">
        <v>2521</v>
      </c>
      <c r="F645" s="782"/>
      <c r="G645" s="797"/>
      <c r="H645" s="797"/>
      <c r="I645" s="773"/>
      <c r="J645" s="784"/>
      <c r="K645" s="784"/>
      <c r="L645" s="782"/>
      <c r="M645" s="773"/>
      <c r="N645" s="773"/>
      <c r="O645" s="773"/>
      <c r="P645" s="773"/>
    </row>
    <row r="646" spans="1:17" s="527" customFormat="1" ht="13.5" x14ac:dyDescent="0.25">
      <c r="A646" s="775"/>
      <c r="B646" s="798"/>
      <c r="C646" s="802"/>
      <c r="D646" s="1893"/>
      <c r="E646" s="493" t="s">
        <v>2503</v>
      </c>
      <c r="F646" s="782"/>
      <c r="G646" s="797"/>
      <c r="H646" s="797"/>
      <c r="I646" s="773"/>
      <c r="J646" s="784"/>
      <c r="K646" s="784"/>
      <c r="L646" s="782"/>
      <c r="M646" s="773"/>
      <c r="N646" s="773"/>
      <c r="O646" s="773"/>
      <c r="P646" s="773"/>
    </row>
    <row r="647" spans="1:17" s="527" customFormat="1" ht="13.5" x14ac:dyDescent="0.25">
      <c r="A647" s="775"/>
      <c r="B647" s="798"/>
      <c r="C647" s="790"/>
      <c r="D647" s="1893"/>
      <c r="E647" s="493" t="s">
        <v>2448</v>
      </c>
      <c r="F647" s="782"/>
      <c r="G647" s="797"/>
      <c r="H647" s="797"/>
      <c r="I647" s="773"/>
      <c r="J647" s="784"/>
      <c r="K647" s="784"/>
      <c r="L647" s="782"/>
      <c r="M647" s="773"/>
      <c r="N647" s="773"/>
      <c r="O647" s="773"/>
      <c r="P647" s="773"/>
    </row>
    <row r="648" spans="1:17" s="527" customFormat="1" ht="13.5" x14ac:dyDescent="0.25">
      <c r="A648" s="775"/>
      <c r="B648" s="801"/>
      <c r="C648" s="790"/>
      <c r="D648" s="1893"/>
      <c r="E648" s="493" t="s">
        <v>2450</v>
      </c>
      <c r="F648" s="782"/>
      <c r="G648" s="797"/>
      <c r="H648" s="797"/>
      <c r="I648" s="773"/>
      <c r="J648" s="784"/>
      <c r="K648" s="784"/>
      <c r="L648" s="782"/>
      <c r="M648" s="773"/>
      <c r="N648" s="773"/>
      <c r="O648" s="773"/>
      <c r="P648" s="773"/>
    </row>
    <row r="649" spans="1:17" s="527" customFormat="1" ht="13.5" x14ac:dyDescent="0.25">
      <c r="A649" s="775"/>
      <c r="B649" s="801"/>
      <c r="C649" s="802"/>
      <c r="D649" s="801"/>
      <c r="E649" s="493" t="s">
        <v>2452</v>
      </c>
      <c r="F649" s="782"/>
      <c r="G649" s="797"/>
      <c r="H649" s="797"/>
      <c r="I649" s="773"/>
      <c r="J649" s="784"/>
      <c r="K649" s="784"/>
      <c r="L649" s="782"/>
      <c r="M649" s="773"/>
      <c r="N649" s="773"/>
      <c r="O649" s="773"/>
      <c r="P649" s="773"/>
    </row>
    <row r="650" spans="1:17" s="527" customFormat="1" ht="13.5" x14ac:dyDescent="0.25">
      <c r="A650" s="775"/>
      <c r="B650" s="801"/>
      <c r="C650" s="802"/>
      <c r="D650" s="801"/>
      <c r="E650" s="493" t="s">
        <v>2454</v>
      </c>
      <c r="F650" s="782"/>
      <c r="G650" s="797"/>
      <c r="H650" s="797"/>
      <c r="I650" s="773"/>
      <c r="J650" s="784"/>
      <c r="K650" s="784"/>
      <c r="L650" s="782"/>
      <c r="M650" s="773"/>
      <c r="N650" s="773"/>
      <c r="O650" s="773"/>
      <c r="P650" s="773"/>
    </row>
    <row r="651" spans="1:17" s="527" customFormat="1" ht="13.5" customHeight="1" x14ac:dyDescent="0.25">
      <c r="A651" s="1993"/>
      <c r="B651" s="1994"/>
      <c r="C651" s="1995"/>
      <c r="D651" s="1994"/>
      <c r="E651" s="1996"/>
      <c r="F651" s="1997"/>
      <c r="G651" s="1998"/>
      <c r="H651" s="1998"/>
      <c r="I651" s="1999"/>
      <c r="J651" s="2000"/>
      <c r="K651" s="2000"/>
      <c r="L651" s="1997"/>
      <c r="M651" s="1999"/>
      <c r="N651" s="1999"/>
      <c r="O651" s="1999"/>
      <c r="P651" s="1999"/>
      <c r="Q651" s="592"/>
    </row>
    <row r="652" spans="1:17" s="527" customFormat="1" ht="13.5" x14ac:dyDescent="0.25">
      <c r="A652" s="763" t="s">
        <v>1239</v>
      </c>
      <c r="B652" s="764" t="s">
        <v>2277</v>
      </c>
      <c r="C652" s="1984"/>
      <c r="D652" s="1985" t="s">
        <v>1006</v>
      </c>
      <c r="E652" s="571" t="s">
        <v>2278</v>
      </c>
      <c r="F652" s="848" t="s">
        <v>2251</v>
      </c>
      <c r="G652" s="765"/>
      <c r="H652" s="765"/>
      <c r="I652" s="766" t="s">
        <v>30</v>
      </c>
      <c r="J652" s="767" t="s">
        <v>29</v>
      </c>
      <c r="K652" s="766" t="s">
        <v>30</v>
      </c>
      <c r="L652" s="767">
        <v>15</v>
      </c>
      <c r="M652" s="187" t="s">
        <v>53</v>
      </c>
      <c r="N652" s="659" t="s">
        <v>32</v>
      </c>
      <c r="O652" s="187" t="s">
        <v>32</v>
      </c>
      <c r="P652" s="187" t="s">
        <v>316</v>
      </c>
    </row>
    <row r="653" spans="1:17" s="527" customFormat="1" ht="13.5" x14ac:dyDescent="0.25">
      <c r="A653" s="768"/>
      <c r="B653" s="578" t="s">
        <v>2507</v>
      </c>
      <c r="C653" s="769"/>
      <c r="D653" s="801" t="s">
        <v>27</v>
      </c>
      <c r="E653" s="493" t="s">
        <v>2280</v>
      </c>
      <c r="F653" s="615" t="s">
        <v>1228</v>
      </c>
      <c r="G653" s="771"/>
      <c r="H653" s="772"/>
      <c r="I653" s="773"/>
      <c r="J653" s="773"/>
      <c r="K653" s="773"/>
      <c r="L653" s="773"/>
      <c r="M653" s="199" t="s">
        <v>59</v>
      </c>
      <c r="N653" s="248" t="s">
        <v>2232</v>
      </c>
      <c r="O653" s="248" t="s">
        <v>2232</v>
      </c>
      <c r="P653" s="774" t="s">
        <v>2234</v>
      </c>
    </row>
    <row r="654" spans="1:17" s="527" customFormat="1" ht="13.5" x14ac:dyDescent="0.25">
      <c r="A654" s="775"/>
      <c r="B654" s="578" t="s">
        <v>2508</v>
      </c>
      <c r="C654" s="777"/>
      <c r="D654" s="801"/>
      <c r="E654" s="493" t="s">
        <v>2282</v>
      </c>
      <c r="F654" s="779"/>
      <c r="G654" s="780"/>
      <c r="H654" s="781"/>
      <c r="I654" s="773"/>
      <c r="J654" s="773"/>
      <c r="K654" s="773"/>
      <c r="L654" s="782"/>
      <c r="M654" s="205" t="s">
        <v>2221</v>
      </c>
      <c r="N654" s="196" t="s">
        <v>2233</v>
      </c>
      <c r="O654" s="196" t="s">
        <v>2233</v>
      </c>
      <c r="P654" s="783" t="s">
        <v>2235</v>
      </c>
    </row>
    <row r="655" spans="1:17" s="527" customFormat="1" ht="13.5" x14ac:dyDescent="0.25">
      <c r="A655" s="775"/>
      <c r="B655" s="578" t="s">
        <v>2522</v>
      </c>
      <c r="C655" s="777"/>
      <c r="D655" s="1893"/>
      <c r="E655" s="493" t="s">
        <v>2284</v>
      </c>
      <c r="F655" s="779"/>
      <c r="G655" s="780"/>
      <c r="H655" s="781"/>
      <c r="I655" s="773"/>
      <c r="J655" s="784"/>
      <c r="K655" s="784"/>
      <c r="L655" s="782"/>
      <c r="M655" s="785" t="s">
        <v>2222</v>
      </c>
      <c r="N655" s="783"/>
      <c r="O655" s="783"/>
      <c r="P655" s="783"/>
    </row>
    <row r="656" spans="1:17" s="527" customFormat="1" ht="13.5" x14ac:dyDescent="0.25">
      <c r="A656" s="2002"/>
      <c r="B656" s="769" t="s">
        <v>2523</v>
      </c>
      <c r="C656" s="777"/>
      <c r="D656" s="1893"/>
      <c r="E656" s="493" t="s">
        <v>2286</v>
      </c>
      <c r="F656" s="787"/>
      <c r="G656" s="780"/>
      <c r="H656" s="781"/>
      <c r="I656" s="773"/>
      <c r="J656" s="784"/>
      <c r="K656" s="784"/>
      <c r="L656" s="782"/>
      <c r="M656" s="788"/>
      <c r="N656" s="773"/>
      <c r="O656" s="211" t="s">
        <v>240</v>
      </c>
      <c r="P656" s="211" t="s">
        <v>240</v>
      </c>
    </row>
    <row r="657" spans="1:16" s="527" customFormat="1" ht="13.5" x14ac:dyDescent="0.25">
      <c r="A657" s="2002"/>
      <c r="B657" s="769" t="s">
        <v>2524</v>
      </c>
      <c r="C657" s="777"/>
      <c r="D657" s="388"/>
      <c r="E657" s="493" t="s">
        <v>2287</v>
      </c>
      <c r="F657" s="787"/>
      <c r="G657" s="780"/>
      <c r="H657" s="781"/>
      <c r="I657" s="773"/>
      <c r="J657" s="784"/>
      <c r="K657" s="784"/>
      <c r="L657" s="782"/>
      <c r="M657" s="773"/>
      <c r="N657" s="773"/>
      <c r="O657" s="200" t="s">
        <v>42</v>
      </c>
      <c r="P657" s="200" t="s">
        <v>42</v>
      </c>
    </row>
    <row r="658" spans="1:16" s="527" customFormat="1" ht="13.5" x14ac:dyDescent="0.25">
      <c r="A658" s="775"/>
      <c r="B658" s="776"/>
      <c r="C658" s="794"/>
      <c r="D658" s="1893"/>
      <c r="E658" s="493" t="s">
        <v>2288</v>
      </c>
      <c r="F658" s="792"/>
      <c r="G658" s="780"/>
      <c r="H658" s="781"/>
      <c r="I658" s="773"/>
      <c r="J658" s="784"/>
      <c r="K658" s="784"/>
      <c r="L658" s="782"/>
      <c r="M658" s="773"/>
      <c r="N658" s="773"/>
      <c r="O658" s="211"/>
      <c r="P658" s="211"/>
    </row>
    <row r="659" spans="1:16" s="527" customFormat="1" ht="13.5" x14ac:dyDescent="0.25">
      <c r="A659" s="775"/>
      <c r="B659" s="789" t="s">
        <v>37</v>
      </c>
      <c r="C659" s="793"/>
      <c r="D659" s="801" t="s">
        <v>33</v>
      </c>
      <c r="E659" s="493" t="s">
        <v>2290</v>
      </c>
      <c r="F659" s="787"/>
      <c r="G659" s="780"/>
      <c r="H659" s="781"/>
      <c r="I659" s="773"/>
      <c r="J659" s="784"/>
      <c r="K659" s="784"/>
      <c r="L659" s="782"/>
      <c r="M659" s="773"/>
      <c r="N659" s="773"/>
      <c r="O659" s="211" t="s">
        <v>319</v>
      </c>
      <c r="P659" s="211" t="s">
        <v>319</v>
      </c>
    </row>
    <row r="660" spans="1:16" s="527" customFormat="1" ht="13.5" x14ac:dyDescent="0.25">
      <c r="A660" s="775"/>
      <c r="B660" s="776" t="s">
        <v>2289</v>
      </c>
      <c r="C660" s="793"/>
      <c r="D660" s="388"/>
      <c r="E660" s="493" t="s">
        <v>2292</v>
      </c>
      <c r="F660" s="787"/>
      <c r="G660" s="780"/>
      <c r="H660" s="781"/>
      <c r="I660" s="773"/>
      <c r="J660" s="784"/>
      <c r="K660" s="784"/>
      <c r="L660" s="782"/>
      <c r="M660" s="773"/>
      <c r="N660" s="773"/>
      <c r="O660" s="197" t="s">
        <v>321</v>
      </c>
      <c r="P660" s="197" t="s">
        <v>321</v>
      </c>
    </row>
    <row r="661" spans="1:16" s="527" customFormat="1" ht="13.5" x14ac:dyDescent="0.25">
      <c r="A661" s="775"/>
      <c r="B661" s="776" t="s">
        <v>2291</v>
      </c>
      <c r="C661" s="794"/>
      <c r="D661" s="388" t="s">
        <v>36</v>
      </c>
      <c r="E661" s="493" t="s">
        <v>2511</v>
      </c>
      <c r="F661" s="787"/>
      <c r="G661" s="780"/>
      <c r="H661" s="781"/>
      <c r="I661" s="773"/>
      <c r="J661" s="784"/>
      <c r="K661" s="784"/>
      <c r="L661" s="782"/>
      <c r="M661" s="773"/>
      <c r="N661" s="773"/>
      <c r="O661" s="200" t="s">
        <v>322</v>
      </c>
      <c r="P661" s="200" t="s">
        <v>322</v>
      </c>
    </row>
    <row r="662" spans="1:16" s="527" customFormat="1" ht="13.5" x14ac:dyDescent="0.25">
      <c r="A662" s="775"/>
      <c r="B662" s="776" t="s">
        <v>2293</v>
      </c>
      <c r="C662" s="777"/>
      <c r="D662" s="388" t="s">
        <v>39</v>
      </c>
      <c r="E662" s="493" t="s">
        <v>2294</v>
      </c>
      <c r="F662" s="795"/>
      <c r="G662" s="1986">
        <f>(H662/3850)</f>
        <v>2.4597402597402597E-2</v>
      </c>
      <c r="H662" s="781">
        <v>94.7</v>
      </c>
      <c r="I662" s="773"/>
      <c r="J662" s="784"/>
      <c r="K662" s="784"/>
      <c r="L662" s="782"/>
      <c r="M662" s="773"/>
      <c r="N662" s="773"/>
      <c r="O662" s="773"/>
      <c r="P662" s="783"/>
    </row>
    <row r="663" spans="1:16" s="527" customFormat="1" ht="13.5" x14ac:dyDescent="0.25">
      <c r="A663" s="775"/>
      <c r="B663" s="258" t="s">
        <v>2510</v>
      </c>
      <c r="C663" s="1974"/>
      <c r="D663" s="388"/>
      <c r="E663" s="493"/>
      <c r="F663" s="795"/>
      <c r="G663" s="780"/>
      <c r="H663" s="781"/>
      <c r="I663" s="773"/>
      <c r="J663" s="784"/>
      <c r="K663" s="784"/>
      <c r="L663" s="782"/>
      <c r="M663" s="773"/>
      <c r="N663" s="773"/>
      <c r="O663" s="773"/>
      <c r="P663" s="783"/>
    </row>
    <row r="664" spans="1:16" s="527" customFormat="1" ht="13.5" x14ac:dyDescent="0.25">
      <c r="A664" s="775"/>
      <c r="B664" s="258" t="s">
        <v>2512</v>
      </c>
      <c r="C664" s="592"/>
      <c r="D664" s="1895" t="s">
        <v>1037</v>
      </c>
      <c r="E664" s="490" t="s">
        <v>2499</v>
      </c>
      <c r="F664" s="795"/>
      <c r="G664" s="780"/>
      <c r="H664" s="781"/>
      <c r="I664" s="773"/>
      <c r="J664" s="784"/>
      <c r="K664" s="784"/>
      <c r="L664" s="782"/>
      <c r="M664" s="773"/>
      <c r="N664" s="773"/>
      <c r="O664" s="773"/>
      <c r="P664" s="783"/>
    </row>
    <row r="665" spans="1:16" s="527" customFormat="1" ht="13.5" x14ac:dyDescent="0.25">
      <c r="A665" s="775"/>
      <c r="B665" s="258" t="s">
        <v>2297</v>
      </c>
      <c r="C665" s="257"/>
      <c r="D665" s="1893" t="s">
        <v>141</v>
      </c>
      <c r="E665" s="493" t="s">
        <v>2301</v>
      </c>
      <c r="F665" s="795"/>
      <c r="G665" s="780"/>
      <c r="H665" s="781"/>
      <c r="I665" s="773"/>
      <c r="J665" s="784"/>
      <c r="K665" s="784"/>
      <c r="L665" s="782"/>
      <c r="M665" s="773"/>
      <c r="N665" s="773"/>
      <c r="O665" s="773"/>
      <c r="P665" s="783"/>
    </row>
    <row r="666" spans="1:16" s="527" customFormat="1" ht="13.5" x14ac:dyDescent="0.25">
      <c r="A666" s="775"/>
      <c r="B666" s="258" t="s">
        <v>2298</v>
      </c>
      <c r="C666" s="793"/>
      <c r="D666" s="1893"/>
      <c r="E666" s="493" t="s">
        <v>2303</v>
      </c>
      <c r="F666" s="787"/>
      <c r="G666" s="780"/>
      <c r="H666" s="781"/>
      <c r="I666" s="773"/>
      <c r="J666" s="784"/>
      <c r="K666" s="784"/>
      <c r="L666" s="782"/>
      <c r="M666" s="773"/>
      <c r="N666" s="773"/>
      <c r="O666" s="773"/>
      <c r="P666" s="773"/>
    </row>
    <row r="667" spans="1:16" s="527" customFormat="1" ht="13.5" customHeight="1" x14ac:dyDescent="0.25">
      <c r="A667" s="775"/>
      <c r="B667" s="1973" t="s">
        <v>2300</v>
      </c>
      <c r="C667" s="794"/>
      <c r="D667" s="1893"/>
      <c r="E667" s="493" t="s">
        <v>2305</v>
      </c>
      <c r="F667" s="787"/>
      <c r="G667" s="780"/>
      <c r="H667" s="796"/>
      <c r="I667" s="773"/>
      <c r="J667" s="784"/>
      <c r="K667" s="784"/>
      <c r="L667" s="782"/>
      <c r="M667" s="773"/>
      <c r="N667" s="773"/>
      <c r="O667" s="773"/>
      <c r="P667" s="773"/>
    </row>
    <row r="668" spans="1:16" s="527" customFormat="1" ht="13.5" x14ac:dyDescent="0.25">
      <c r="A668" s="775"/>
      <c r="B668" s="776" t="s">
        <v>2302</v>
      </c>
      <c r="C668" s="1972"/>
      <c r="D668" s="1893"/>
      <c r="E668" s="493" t="s">
        <v>2307</v>
      </c>
      <c r="F668" s="787"/>
      <c r="G668" s="780"/>
      <c r="H668" s="781"/>
      <c r="I668" s="773"/>
      <c r="J668" s="784"/>
      <c r="K668" s="784"/>
      <c r="L668" s="782"/>
      <c r="M668" s="773"/>
      <c r="N668" s="773"/>
      <c r="O668" s="773"/>
      <c r="P668" s="773"/>
    </row>
    <row r="669" spans="1:16" s="527" customFormat="1" ht="13.5" customHeight="1" x14ac:dyDescent="0.25">
      <c r="A669" s="775"/>
      <c r="B669" s="776" t="s">
        <v>2513</v>
      </c>
      <c r="C669" s="242"/>
      <c r="D669" s="1893"/>
      <c r="E669" s="493" t="s">
        <v>2514</v>
      </c>
      <c r="F669" s="787"/>
      <c r="G669" s="780"/>
      <c r="H669" s="781"/>
      <c r="I669" s="773"/>
      <c r="J669" s="784"/>
      <c r="K669" s="784"/>
      <c r="L669" s="782"/>
      <c r="M669" s="773"/>
      <c r="N669" s="773"/>
      <c r="O669" s="773"/>
      <c r="P669" s="773"/>
    </row>
    <row r="670" spans="1:16" s="527" customFormat="1" ht="13.5" x14ac:dyDescent="0.2">
      <c r="A670" s="775"/>
      <c r="B670" s="801" t="s">
        <v>2320</v>
      </c>
      <c r="C670" s="802"/>
      <c r="D670" s="1893"/>
      <c r="E670" s="799" t="s">
        <v>2315</v>
      </c>
      <c r="F670" s="787"/>
      <c r="G670" s="780"/>
      <c r="H670" s="781"/>
      <c r="I670" s="773"/>
      <c r="J670" s="784"/>
      <c r="K670" s="784"/>
      <c r="L670" s="782"/>
      <c r="M670" s="773"/>
      <c r="N670" s="773"/>
      <c r="O670" s="773"/>
      <c r="P670" s="773"/>
    </row>
    <row r="671" spans="1:16" s="527" customFormat="1" ht="13.5" customHeight="1" x14ac:dyDescent="0.2">
      <c r="A671" s="775"/>
      <c r="B671" s="801" t="s">
        <v>2321</v>
      </c>
      <c r="C671" s="802"/>
      <c r="D671" s="1893"/>
      <c r="E671" s="799" t="s">
        <v>2317</v>
      </c>
      <c r="F671" s="787"/>
      <c r="G671" s="797"/>
      <c r="H671" s="797"/>
      <c r="I671" s="773"/>
      <c r="J671" s="784"/>
      <c r="K671" s="784"/>
      <c r="L671" s="782"/>
      <c r="M671" s="773"/>
      <c r="N671" s="773"/>
      <c r="O671" s="773"/>
      <c r="P671" s="773"/>
    </row>
    <row r="672" spans="1:16" s="527" customFormat="1" ht="12.75" customHeight="1" x14ac:dyDescent="0.2">
      <c r="A672" s="775"/>
      <c r="B672" s="801" t="s">
        <v>2323</v>
      </c>
      <c r="C672" s="802"/>
      <c r="D672" s="1893"/>
      <c r="E672" s="799" t="s">
        <v>2319</v>
      </c>
      <c r="F672" s="800"/>
      <c r="G672" s="771"/>
      <c r="H672" s="772"/>
      <c r="I672" s="773"/>
      <c r="J672" s="784"/>
      <c r="K672" s="784"/>
      <c r="L672" s="782"/>
      <c r="M672" s="773"/>
      <c r="N672" s="773"/>
      <c r="O672" s="773"/>
      <c r="P672" s="773"/>
    </row>
    <row r="673" spans="1:16" s="527" customFormat="1" ht="12" customHeight="1" x14ac:dyDescent="0.2">
      <c r="A673" s="2003"/>
      <c r="B673" s="801" t="s">
        <v>2325</v>
      </c>
      <c r="C673" s="802"/>
      <c r="D673" s="1900"/>
      <c r="E673" s="799"/>
      <c r="F673" s="782"/>
      <c r="G673" s="797"/>
      <c r="H673" s="797"/>
      <c r="I673" s="773"/>
      <c r="J673" s="784"/>
      <c r="K673" s="784"/>
      <c r="L673" s="782"/>
      <c r="M673" s="773"/>
      <c r="N673" s="773"/>
      <c r="O673" s="773"/>
      <c r="P673" s="773"/>
    </row>
    <row r="674" spans="1:16" s="527" customFormat="1" ht="13.5" x14ac:dyDescent="0.25">
      <c r="A674" s="775"/>
      <c r="B674" s="855"/>
      <c r="C674" s="790"/>
      <c r="D674" s="1895" t="s">
        <v>2355</v>
      </c>
      <c r="E674" s="490" t="s">
        <v>2356</v>
      </c>
      <c r="F674" s="782"/>
      <c r="G674" s="797"/>
      <c r="H674" s="797"/>
      <c r="I674" s="773"/>
      <c r="J674" s="784"/>
      <c r="K674" s="784"/>
      <c r="L674" s="782"/>
      <c r="M674" s="773"/>
      <c r="N674" s="773"/>
      <c r="O674" s="773"/>
      <c r="P674" s="773"/>
    </row>
    <row r="675" spans="1:16" s="527" customFormat="1" ht="12.75" customHeight="1" x14ac:dyDescent="0.25">
      <c r="A675" s="775"/>
      <c r="B675" s="219"/>
      <c r="C675" s="802"/>
      <c r="D675" s="1893" t="s">
        <v>283</v>
      </c>
      <c r="E675" s="493" t="s">
        <v>2357</v>
      </c>
      <c r="F675" s="782"/>
      <c r="G675" s="797"/>
      <c r="H675" s="797"/>
      <c r="I675" s="773"/>
      <c r="J675" s="784"/>
      <c r="K675" s="784"/>
      <c r="L675" s="782"/>
      <c r="M675" s="773"/>
      <c r="N675" s="773"/>
      <c r="O675" s="773"/>
      <c r="P675" s="773"/>
    </row>
    <row r="676" spans="1:16" s="527" customFormat="1" ht="13.5" x14ac:dyDescent="0.25">
      <c r="A676" s="775"/>
      <c r="B676" s="855"/>
      <c r="C676" s="802"/>
      <c r="D676" s="1893"/>
      <c r="E676" s="493" t="s">
        <v>2358</v>
      </c>
      <c r="F676" s="782"/>
      <c r="G676" s="797"/>
      <c r="H676" s="797"/>
      <c r="I676" s="773"/>
      <c r="J676" s="784"/>
      <c r="K676" s="784"/>
      <c r="L676" s="782"/>
      <c r="M676" s="773"/>
      <c r="N676" s="773"/>
      <c r="O676" s="773"/>
      <c r="P676" s="773"/>
    </row>
    <row r="677" spans="1:16" s="527" customFormat="1" ht="13.5" x14ac:dyDescent="0.25">
      <c r="A677" s="775"/>
      <c r="B677" s="801"/>
      <c r="C677" s="802"/>
      <c r="D677" s="1893"/>
      <c r="E677" s="493" t="s">
        <v>2359</v>
      </c>
      <c r="F677" s="782"/>
      <c r="G677" s="797"/>
      <c r="H677" s="797"/>
      <c r="I677" s="773"/>
      <c r="J677" s="784"/>
      <c r="K677" s="784"/>
      <c r="L677" s="782"/>
      <c r="M677" s="773"/>
      <c r="N677" s="773"/>
      <c r="O677" s="773"/>
      <c r="P677" s="773"/>
    </row>
    <row r="678" spans="1:16" s="527" customFormat="1" ht="13.5" x14ac:dyDescent="0.25">
      <c r="A678" s="803"/>
      <c r="B678" s="804"/>
      <c r="C678" s="805"/>
      <c r="D678" s="1894"/>
      <c r="E678" s="495" t="s">
        <v>2360</v>
      </c>
      <c r="F678" s="806"/>
      <c r="G678" s="807"/>
      <c r="H678" s="807"/>
      <c r="I678" s="808"/>
      <c r="J678" s="809"/>
      <c r="K678" s="809"/>
      <c r="L678" s="806"/>
      <c r="M678" s="808"/>
      <c r="N678" s="808"/>
      <c r="O678" s="808"/>
      <c r="P678" s="808"/>
    </row>
    <row r="679" spans="1:16" s="527" customFormat="1" ht="13.5" x14ac:dyDescent="0.25">
      <c r="A679" s="775"/>
      <c r="B679" s="1987"/>
      <c r="C679" s="802"/>
      <c r="D679" s="1893"/>
      <c r="E679" s="490" t="s">
        <v>2322</v>
      </c>
      <c r="F679" s="782"/>
      <c r="G679" s="797"/>
      <c r="H679" s="797"/>
      <c r="I679" s="773"/>
      <c r="J679" s="784"/>
      <c r="K679" s="784"/>
      <c r="L679" s="782"/>
      <c r="M679" s="773"/>
      <c r="N679" s="773"/>
      <c r="O679" s="773"/>
      <c r="P679" s="773"/>
    </row>
    <row r="680" spans="1:16" s="527" customFormat="1" ht="13.5" x14ac:dyDescent="0.25">
      <c r="A680" s="775"/>
      <c r="B680" s="801"/>
      <c r="C680" s="802"/>
      <c r="D680" s="1893"/>
      <c r="E680" s="493" t="s">
        <v>2525</v>
      </c>
      <c r="F680" s="782"/>
      <c r="G680" s="797"/>
      <c r="H680" s="797"/>
      <c r="I680" s="773"/>
      <c r="J680" s="784"/>
      <c r="K680" s="784"/>
      <c r="L680" s="782"/>
      <c r="M680" s="773"/>
      <c r="N680" s="773"/>
      <c r="O680" s="773"/>
      <c r="P680" s="773"/>
    </row>
    <row r="681" spans="1:16" s="527" customFormat="1" ht="13.5" x14ac:dyDescent="0.25">
      <c r="A681" s="775"/>
      <c r="B681" s="798"/>
      <c r="C681" s="802"/>
      <c r="D681" s="801"/>
      <c r="E681" s="493" t="s">
        <v>2326</v>
      </c>
      <c r="F681" s="782"/>
      <c r="G681" s="797"/>
      <c r="H681" s="797"/>
      <c r="I681" s="773"/>
      <c r="J681" s="784"/>
      <c r="K681" s="784"/>
      <c r="L681" s="782"/>
      <c r="M681" s="773"/>
      <c r="N681" s="773"/>
      <c r="O681" s="773"/>
      <c r="P681" s="773"/>
    </row>
    <row r="682" spans="1:16" s="527" customFormat="1" ht="13.5" x14ac:dyDescent="0.25">
      <c r="A682" s="775"/>
      <c r="B682" s="798"/>
      <c r="C682" s="802"/>
      <c r="D682" s="1893"/>
      <c r="E682" s="493" t="s">
        <v>2441</v>
      </c>
      <c r="F682" s="782"/>
      <c r="G682" s="797"/>
      <c r="H682" s="797"/>
      <c r="I682" s="773"/>
      <c r="J682" s="784"/>
      <c r="K682" s="784"/>
      <c r="L682" s="782"/>
      <c r="M682" s="773"/>
      <c r="N682" s="773"/>
      <c r="O682" s="773"/>
      <c r="P682" s="773"/>
    </row>
    <row r="683" spans="1:16" s="527" customFormat="1" ht="13.5" x14ac:dyDescent="0.25">
      <c r="A683" s="775"/>
      <c r="B683" s="801"/>
      <c r="C683" s="802"/>
      <c r="D683" s="1893"/>
      <c r="E683" s="493" t="s">
        <v>2334</v>
      </c>
      <c r="F683" s="782"/>
      <c r="G683" s="797"/>
      <c r="H683" s="797"/>
      <c r="I683" s="773"/>
      <c r="J683" s="784"/>
      <c r="K683" s="784"/>
      <c r="L683" s="782"/>
      <c r="M683" s="773"/>
      <c r="N683" s="773"/>
      <c r="O683" s="773"/>
      <c r="P683" s="773"/>
    </row>
    <row r="684" spans="1:16" s="527" customFormat="1" ht="13.5" x14ac:dyDescent="0.25">
      <c r="A684" s="775"/>
      <c r="B684" s="801"/>
      <c r="C684" s="802"/>
      <c r="D684" s="1893"/>
      <c r="E684" s="493" t="s">
        <v>2336</v>
      </c>
      <c r="F684" s="782"/>
      <c r="G684" s="797"/>
      <c r="H684" s="797"/>
      <c r="I684" s="773"/>
      <c r="J684" s="784"/>
      <c r="K684" s="784"/>
      <c r="L684" s="782"/>
      <c r="M684" s="773"/>
      <c r="N684" s="773"/>
      <c r="O684" s="773"/>
      <c r="P684" s="773"/>
    </row>
    <row r="685" spans="1:16" s="527" customFormat="1" ht="13.5" x14ac:dyDescent="0.25">
      <c r="A685" s="775"/>
      <c r="B685" s="801"/>
      <c r="C685" s="802"/>
      <c r="D685" s="1893"/>
      <c r="E685" s="493" t="s">
        <v>2338</v>
      </c>
      <c r="F685" s="782"/>
      <c r="G685" s="797"/>
      <c r="H685" s="797"/>
      <c r="I685" s="773"/>
      <c r="J685" s="784"/>
      <c r="K685" s="784"/>
      <c r="L685" s="782"/>
      <c r="M685" s="773"/>
      <c r="N685" s="773"/>
      <c r="O685" s="773"/>
      <c r="P685" s="773"/>
    </row>
    <row r="686" spans="1:16" s="527" customFormat="1" ht="13.5" x14ac:dyDescent="0.25">
      <c r="A686" s="775"/>
      <c r="B686" s="801"/>
      <c r="C686" s="802"/>
      <c r="D686" s="1893"/>
      <c r="E686" s="493" t="s">
        <v>2515</v>
      </c>
      <c r="F686" s="782"/>
      <c r="G686" s="797"/>
      <c r="H686" s="797"/>
      <c r="I686" s="773"/>
      <c r="J686" s="784"/>
      <c r="K686" s="784"/>
      <c r="L686" s="782"/>
      <c r="M686" s="773"/>
      <c r="N686" s="773"/>
      <c r="O686" s="773"/>
      <c r="P686" s="773"/>
    </row>
    <row r="687" spans="1:16" s="527" customFormat="1" ht="13.5" x14ac:dyDescent="0.25">
      <c r="A687" s="775"/>
      <c r="B687" s="798"/>
      <c r="C687" s="802"/>
      <c r="D687" s="1893"/>
      <c r="E687" s="493" t="s">
        <v>2516</v>
      </c>
      <c r="F687" s="782"/>
      <c r="G687" s="797"/>
      <c r="H687" s="797"/>
      <c r="I687" s="773"/>
      <c r="J687" s="784"/>
      <c r="K687" s="784"/>
      <c r="L687" s="782"/>
      <c r="M687" s="773"/>
      <c r="N687" s="773"/>
      <c r="O687" s="773"/>
      <c r="P687" s="773"/>
    </row>
    <row r="688" spans="1:16" s="527" customFormat="1" ht="13.5" x14ac:dyDescent="0.25">
      <c r="A688" s="775"/>
      <c r="B688" s="798"/>
      <c r="C688" s="790"/>
      <c r="D688" s="1893"/>
      <c r="E688" s="493" t="s">
        <v>2517</v>
      </c>
      <c r="F688" s="782"/>
      <c r="G688" s="797"/>
      <c r="H688" s="797"/>
      <c r="I688" s="773"/>
      <c r="J688" s="784"/>
      <c r="K688" s="784"/>
      <c r="L688" s="782"/>
      <c r="M688" s="773"/>
      <c r="N688" s="773"/>
      <c r="O688" s="773"/>
      <c r="P688" s="773"/>
    </row>
    <row r="689" spans="1:16" s="527" customFormat="1" ht="13.5" x14ac:dyDescent="0.25">
      <c r="A689" s="775"/>
      <c r="B689" s="801"/>
      <c r="C689" s="790"/>
      <c r="D689" s="1893"/>
      <c r="E689" s="493" t="s">
        <v>2518</v>
      </c>
      <c r="F689" s="782"/>
      <c r="G689" s="797"/>
      <c r="H689" s="797"/>
      <c r="I689" s="773"/>
      <c r="J689" s="784"/>
      <c r="K689" s="784"/>
      <c r="L689" s="782"/>
      <c r="M689" s="773"/>
      <c r="N689" s="773"/>
      <c r="O689" s="773"/>
      <c r="P689" s="773"/>
    </row>
    <row r="690" spans="1:16" s="527" customFormat="1" ht="13.5" x14ac:dyDescent="0.25">
      <c r="A690" s="775"/>
      <c r="B690" s="801"/>
      <c r="C690" s="802"/>
      <c r="D690" s="801"/>
      <c r="E690" s="493" t="s">
        <v>2519</v>
      </c>
      <c r="F690" s="782"/>
      <c r="G690" s="797"/>
      <c r="H690" s="797"/>
      <c r="I690" s="773"/>
      <c r="J690" s="784"/>
      <c r="K690" s="784"/>
      <c r="L690" s="782"/>
      <c r="M690" s="773"/>
      <c r="N690" s="773"/>
      <c r="O690" s="773"/>
      <c r="P690" s="773"/>
    </row>
    <row r="691" spans="1:16" s="527" customFormat="1" ht="13.5" x14ac:dyDescent="0.25">
      <c r="A691" s="775"/>
      <c r="B691" s="801"/>
      <c r="C691" s="802"/>
      <c r="D691" s="801"/>
      <c r="E691" s="493" t="s">
        <v>2520</v>
      </c>
      <c r="F691" s="782"/>
      <c r="G691" s="797"/>
      <c r="H691" s="797"/>
      <c r="I691" s="773"/>
      <c r="J691" s="784"/>
      <c r="K691" s="784"/>
      <c r="L691" s="782"/>
      <c r="M691" s="773"/>
      <c r="N691" s="773"/>
      <c r="O691" s="773"/>
      <c r="P691" s="773"/>
    </row>
    <row r="692" spans="1:16" s="527" customFormat="1" ht="13.5" x14ac:dyDescent="0.25">
      <c r="A692" s="775"/>
      <c r="B692" s="801"/>
      <c r="C692" s="802"/>
      <c r="D692" s="801"/>
      <c r="E692" s="493" t="s">
        <v>2521</v>
      </c>
      <c r="F692" s="782"/>
      <c r="G692" s="797"/>
      <c r="H692" s="797"/>
      <c r="I692" s="773"/>
      <c r="J692" s="784"/>
      <c r="K692" s="784"/>
      <c r="L692" s="782"/>
      <c r="M692" s="773"/>
      <c r="N692" s="773"/>
      <c r="O692" s="773"/>
      <c r="P692" s="773"/>
    </row>
    <row r="693" spans="1:16" s="527" customFormat="1" ht="13.5" x14ac:dyDescent="0.25">
      <c r="A693" s="775"/>
      <c r="B693" s="801"/>
      <c r="C693" s="802"/>
      <c r="D693" s="801"/>
      <c r="E693" s="493" t="s">
        <v>2526</v>
      </c>
      <c r="F693" s="782"/>
      <c r="G693" s="797"/>
      <c r="H693" s="797"/>
      <c r="I693" s="773"/>
      <c r="J693" s="784"/>
      <c r="K693" s="784"/>
      <c r="L693" s="782"/>
      <c r="M693" s="773"/>
      <c r="N693" s="773"/>
      <c r="O693" s="773"/>
      <c r="P693" s="773"/>
    </row>
    <row r="694" spans="1:16" s="527" customFormat="1" ht="13.5" x14ac:dyDescent="0.25">
      <c r="A694" s="775"/>
      <c r="B694" s="1988"/>
      <c r="C694" s="802"/>
      <c r="D694" s="801"/>
      <c r="E694" s="493" t="s">
        <v>2527</v>
      </c>
      <c r="F694" s="782"/>
      <c r="G694" s="797"/>
      <c r="H694" s="797"/>
      <c r="I694" s="773"/>
      <c r="J694" s="784"/>
      <c r="K694" s="784"/>
      <c r="L694" s="782"/>
      <c r="M694" s="773"/>
      <c r="N694" s="773"/>
      <c r="O694" s="773"/>
      <c r="P694" s="773"/>
    </row>
    <row r="695" spans="1:16" s="527" customFormat="1" ht="13.5" x14ac:dyDescent="0.25">
      <c r="A695" s="775"/>
      <c r="B695" s="801"/>
      <c r="C695" s="802"/>
      <c r="D695" s="801"/>
      <c r="E695" s="493" t="s">
        <v>2363</v>
      </c>
      <c r="F695" s="782"/>
      <c r="G695" s="797"/>
      <c r="H695" s="797"/>
      <c r="I695" s="773"/>
      <c r="J695" s="784"/>
      <c r="K695" s="784"/>
      <c r="L695" s="782"/>
      <c r="M695" s="773"/>
      <c r="N695" s="773"/>
      <c r="O695" s="773"/>
      <c r="P695" s="773"/>
    </row>
    <row r="696" spans="1:16" s="527" customFormat="1" ht="13.5" x14ac:dyDescent="0.25">
      <c r="A696" s="775"/>
      <c r="B696" s="801"/>
      <c r="C696" s="802"/>
      <c r="D696" s="801"/>
      <c r="E696" s="493" t="s">
        <v>2528</v>
      </c>
      <c r="F696" s="782"/>
      <c r="G696" s="797"/>
      <c r="H696" s="797"/>
      <c r="I696" s="773"/>
      <c r="J696" s="784"/>
      <c r="K696" s="784"/>
      <c r="L696" s="782"/>
      <c r="M696" s="773"/>
      <c r="N696" s="773"/>
      <c r="O696" s="773"/>
      <c r="P696" s="773"/>
    </row>
    <row r="697" spans="1:16" s="527" customFormat="1" ht="13.5" x14ac:dyDescent="0.25">
      <c r="A697" s="775"/>
      <c r="B697" s="801"/>
      <c r="C697" s="802"/>
      <c r="D697" s="801"/>
      <c r="E697" s="493" t="s">
        <v>2448</v>
      </c>
      <c r="F697" s="782"/>
      <c r="G697" s="797"/>
      <c r="H697" s="797"/>
      <c r="I697" s="773"/>
      <c r="J697" s="784"/>
      <c r="K697" s="784"/>
      <c r="L697" s="782"/>
      <c r="M697" s="773"/>
      <c r="N697" s="773"/>
      <c r="O697" s="773"/>
      <c r="P697" s="773"/>
    </row>
    <row r="698" spans="1:16" s="527" customFormat="1" ht="13.5" x14ac:dyDescent="0.25">
      <c r="A698" s="775"/>
      <c r="B698" s="801"/>
      <c r="C698" s="802"/>
      <c r="D698" s="1893"/>
      <c r="E698" s="493" t="s">
        <v>2450</v>
      </c>
      <c r="F698" s="1878"/>
      <c r="G698" s="1879"/>
      <c r="H698" s="1879"/>
      <c r="I698" s="1877"/>
      <c r="J698" s="921"/>
      <c r="K698" s="921"/>
      <c r="L698" s="1878"/>
      <c r="M698" s="773"/>
      <c r="N698" s="1877"/>
      <c r="O698" s="1877"/>
      <c r="P698" s="773"/>
    </row>
    <row r="699" spans="1:16" s="527" customFormat="1" ht="13.5" x14ac:dyDescent="0.25">
      <c r="A699" s="775"/>
      <c r="B699" s="801"/>
      <c r="C699" s="802"/>
      <c r="D699" s="1910"/>
      <c r="E699" s="493" t="s">
        <v>2452</v>
      </c>
      <c r="F699" s="852"/>
      <c r="G699" s="1875"/>
      <c r="H699" s="1876"/>
      <c r="I699" s="1877"/>
      <c r="J699" s="921"/>
      <c r="K699" s="921"/>
      <c r="L699" s="1878"/>
      <c r="M699" s="1877"/>
      <c r="N699" s="1877"/>
      <c r="O699" s="1877"/>
      <c r="P699" s="773"/>
    </row>
    <row r="700" spans="1:16" s="527" customFormat="1" ht="13.5" x14ac:dyDescent="0.25">
      <c r="A700" s="803"/>
      <c r="B700" s="804"/>
      <c r="C700" s="805"/>
      <c r="D700" s="1907"/>
      <c r="E700" s="493" t="s">
        <v>2454</v>
      </c>
      <c r="F700" s="2006"/>
      <c r="G700" s="2007"/>
      <c r="H700" s="2008"/>
      <c r="I700" s="2009"/>
      <c r="J700" s="2010"/>
      <c r="K700" s="2010"/>
      <c r="L700" s="1940"/>
      <c r="M700" s="2009"/>
      <c r="N700" s="2009"/>
      <c r="O700" s="2009"/>
      <c r="P700" s="808"/>
    </row>
    <row r="701" spans="1:16" s="527" customFormat="1" ht="13.5" x14ac:dyDescent="0.25">
      <c r="A701" s="763" t="s">
        <v>1242</v>
      </c>
      <c r="B701" s="764" t="s">
        <v>2277</v>
      </c>
      <c r="C701" s="1984"/>
      <c r="D701" s="1985" t="s">
        <v>1006</v>
      </c>
      <c r="E701" s="571" t="s">
        <v>2278</v>
      </c>
      <c r="F701" s="848" t="s">
        <v>2251</v>
      </c>
      <c r="G701" s="765"/>
      <c r="H701" s="765"/>
      <c r="I701" s="766" t="s">
        <v>30</v>
      </c>
      <c r="J701" s="767" t="s">
        <v>29</v>
      </c>
      <c r="K701" s="766" t="s">
        <v>30</v>
      </c>
      <c r="L701" s="767">
        <v>15</v>
      </c>
      <c r="M701" s="187" t="s">
        <v>53</v>
      </c>
      <c r="N701" s="659" t="s">
        <v>32</v>
      </c>
      <c r="O701" s="187" t="s">
        <v>32</v>
      </c>
      <c r="P701" s="187" t="s">
        <v>316</v>
      </c>
    </row>
    <row r="702" spans="1:16" s="527" customFormat="1" ht="13.5" x14ac:dyDescent="0.25">
      <c r="A702" s="768"/>
      <c r="B702" s="578" t="s">
        <v>2507</v>
      </c>
      <c r="C702" s="769"/>
      <c r="D702" s="801" t="s">
        <v>27</v>
      </c>
      <c r="E702" s="493" t="s">
        <v>2280</v>
      </c>
      <c r="F702" s="615" t="s">
        <v>1228</v>
      </c>
      <c r="G702" s="771"/>
      <c r="H702" s="772"/>
      <c r="I702" s="773"/>
      <c r="J702" s="773"/>
      <c r="K702" s="773"/>
      <c r="L702" s="773"/>
      <c r="M702" s="199" t="s">
        <v>59</v>
      </c>
      <c r="N702" s="248" t="s">
        <v>2232</v>
      </c>
      <c r="O702" s="248" t="s">
        <v>2232</v>
      </c>
      <c r="P702" s="774" t="s">
        <v>2234</v>
      </c>
    </row>
    <row r="703" spans="1:16" s="527" customFormat="1" ht="13.5" x14ac:dyDescent="0.25">
      <c r="A703" s="775"/>
      <c r="B703" s="578" t="s">
        <v>2508</v>
      </c>
      <c r="C703" s="777"/>
      <c r="D703" s="801"/>
      <c r="E703" s="493" t="s">
        <v>2282</v>
      </c>
      <c r="F703" s="779"/>
      <c r="G703" s="780"/>
      <c r="H703" s="781"/>
      <c r="I703" s="773"/>
      <c r="J703" s="773"/>
      <c r="K703" s="773"/>
      <c r="L703" s="782"/>
      <c r="M703" s="205" t="s">
        <v>2221</v>
      </c>
      <c r="N703" s="196" t="s">
        <v>2233</v>
      </c>
      <c r="O703" s="196" t="s">
        <v>2233</v>
      </c>
      <c r="P703" s="783" t="s">
        <v>2235</v>
      </c>
    </row>
    <row r="704" spans="1:16" s="527" customFormat="1" ht="13.5" x14ac:dyDescent="0.25">
      <c r="A704" s="775"/>
      <c r="B704" s="578" t="s">
        <v>2522</v>
      </c>
      <c r="C704" s="777"/>
      <c r="D704" s="1893"/>
      <c r="E704" s="493" t="s">
        <v>2284</v>
      </c>
      <c r="F704" s="779"/>
      <c r="G704" s="780"/>
      <c r="H704" s="781"/>
      <c r="I704" s="773"/>
      <c r="J704" s="784"/>
      <c r="K704" s="784"/>
      <c r="L704" s="782"/>
      <c r="M704" s="785" t="s">
        <v>2222</v>
      </c>
      <c r="N704" s="783"/>
      <c r="O704" s="783"/>
      <c r="P704" s="783"/>
    </row>
    <row r="705" spans="1:16" s="527" customFormat="1" ht="13.5" x14ac:dyDescent="0.25">
      <c r="A705" s="2002"/>
      <c r="B705" s="769" t="s">
        <v>2523</v>
      </c>
      <c r="C705" s="777"/>
      <c r="D705" s="1893"/>
      <c r="E705" s="493" t="s">
        <v>2286</v>
      </c>
      <c r="F705" s="787"/>
      <c r="G705" s="780"/>
      <c r="H705" s="781"/>
      <c r="I705" s="773"/>
      <c r="J705" s="784"/>
      <c r="K705" s="784"/>
      <c r="L705" s="782"/>
      <c r="M705" s="788"/>
      <c r="N705" s="773"/>
      <c r="O705" s="211" t="s">
        <v>240</v>
      </c>
      <c r="P705" s="211" t="s">
        <v>240</v>
      </c>
    </row>
    <row r="706" spans="1:16" s="527" customFormat="1" ht="13.5" x14ac:dyDescent="0.25">
      <c r="A706" s="2002"/>
      <c r="B706" s="769" t="s">
        <v>2505</v>
      </c>
      <c r="C706" s="777"/>
      <c r="D706" s="388"/>
      <c r="E706" s="493" t="s">
        <v>2287</v>
      </c>
      <c r="F706" s="787"/>
      <c r="G706" s="780"/>
      <c r="H706" s="781"/>
      <c r="I706" s="773"/>
      <c r="J706" s="784"/>
      <c r="K706" s="784"/>
      <c r="L706" s="782"/>
      <c r="M706" s="773"/>
      <c r="N706" s="773"/>
      <c r="O706" s="200" t="s">
        <v>42</v>
      </c>
      <c r="P706" s="200" t="s">
        <v>42</v>
      </c>
    </row>
    <row r="707" spans="1:16" s="527" customFormat="1" ht="13.5" x14ac:dyDescent="0.25">
      <c r="A707" s="775"/>
      <c r="B707" s="776"/>
      <c r="C707" s="794"/>
      <c r="D707" s="1893"/>
      <c r="E707" s="493" t="s">
        <v>2288</v>
      </c>
      <c r="F707" s="792"/>
      <c r="G707" s="780"/>
      <c r="H707" s="781"/>
      <c r="I707" s="773"/>
      <c r="J707" s="784"/>
      <c r="K707" s="784"/>
      <c r="L707" s="782"/>
      <c r="M707" s="773"/>
      <c r="N707" s="773"/>
      <c r="O707" s="211"/>
      <c r="P707" s="211"/>
    </row>
    <row r="708" spans="1:16" s="527" customFormat="1" ht="13.5" x14ac:dyDescent="0.25">
      <c r="A708" s="775"/>
      <c r="B708" s="789" t="s">
        <v>37</v>
      </c>
      <c r="C708" s="793"/>
      <c r="D708" s="801" t="s">
        <v>33</v>
      </c>
      <c r="E708" s="493" t="s">
        <v>2290</v>
      </c>
      <c r="F708" s="787"/>
      <c r="G708" s="780"/>
      <c r="H708" s="781"/>
      <c r="I708" s="773"/>
      <c r="J708" s="784"/>
      <c r="K708" s="784"/>
      <c r="L708" s="782"/>
      <c r="M708" s="773"/>
      <c r="N708" s="773"/>
      <c r="O708" s="211" t="s">
        <v>319</v>
      </c>
      <c r="P708" s="211" t="s">
        <v>319</v>
      </c>
    </row>
    <row r="709" spans="1:16" s="527" customFormat="1" ht="13.5" x14ac:dyDescent="0.25">
      <c r="A709" s="775"/>
      <c r="B709" s="776" t="s">
        <v>2289</v>
      </c>
      <c r="C709" s="793"/>
      <c r="D709" s="388"/>
      <c r="E709" s="493" t="s">
        <v>2292</v>
      </c>
      <c r="F709" s="787"/>
      <c r="G709" s="780"/>
      <c r="H709" s="781"/>
      <c r="I709" s="773"/>
      <c r="J709" s="784"/>
      <c r="K709" s="784"/>
      <c r="L709" s="782"/>
      <c r="M709" s="773"/>
      <c r="N709" s="773"/>
      <c r="O709" s="197" t="s">
        <v>321</v>
      </c>
      <c r="P709" s="197" t="s">
        <v>321</v>
      </c>
    </row>
    <row r="710" spans="1:16" s="527" customFormat="1" ht="13.5" x14ac:dyDescent="0.25">
      <c r="A710" s="775"/>
      <c r="B710" s="776" t="s">
        <v>2291</v>
      </c>
      <c r="C710" s="794"/>
      <c r="D710" s="388" t="s">
        <v>36</v>
      </c>
      <c r="E710" s="493" t="s">
        <v>2511</v>
      </c>
      <c r="F710" s="787"/>
      <c r="G710" s="780"/>
      <c r="H710" s="781"/>
      <c r="I710" s="773"/>
      <c r="J710" s="784"/>
      <c r="K710" s="784"/>
      <c r="L710" s="782"/>
      <c r="M710" s="773"/>
      <c r="N710" s="773"/>
      <c r="O710" s="200" t="s">
        <v>322</v>
      </c>
      <c r="P710" s="200" t="s">
        <v>322</v>
      </c>
    </row>
    <row r="711" spans="1:16" s="527" customFormat="1" ht="13.5" x14ac:dyDescent="0.25">
      <c r="A711" s="775"/>
      <c r="B711" s="776" t="s">
        <v>2293</v>
      </c>
      <c r="C711" s="777"/>
      <c r="D711" s="388" t="s">
        <v>39</v>
      </c>
      <c r="E711" s="493" t="s">
        <v>2294</v>
      </c>
      <c r="F711" s="795"/>
      <c r="G711" s="1986">
        <f>(H711/3850)</f>
        <v>5.503896103896104E-2</v>
      </c>
      <c r="H711" s="781">
        <v>211.9</v>
      </c>
      <c r="I711" s="773"/>
      <c r="J711" s="784"/>
      <c r="K711" s="784"/>
      <c r="L711" s="782"/>
      <c r="M711" s="773"/>
      <c r="N711" s="773"/>
      <c r="O711" s="773"/>
      <c r="P711" s="783"/>
    </row>
    <row r="712" spans="1:16" s="527" customFormat="1" ht="13.5" x14ac:dyDescent="0.25">
      <c r="A712" s="775"/>
      <c r="B712" s="258" t="s">
        <v>2529</v>
      </c>
      <c r="C712" s="1974"/>
      <c r="D712" s="388"/>
      <c r="E712" s="493"/>
      <c r="F712" s="795"/>
      <c r="G712" s="780"/>
      <c r="H712" s="781"/>
      <c r="I712" s="773"/>
      <c r="J712" s="784"/>
      <c r="K712" s="784"/>
      <c r="L712" s="782"/>
      <c r="M712" s="773"/>
      <c r="N712" s="773"/>
      <c r="O712" s="773"/>
      <c r="P712" s="783"/>
    </row>
    <row r="713" spans="1:16" s="527" customFormat="1" ht="13.5" x14ac:dyDescent="0.25">
      <c r="A713" s="775"/>
      <c r="B713" s="258" t="s">
        <v>2530</v>
      </c>
      <c r="C713" s="592"/>
      <c r="D713" s="1895" t="s">
        <v>1037</v>
      </c>
      <c r="E713" s="490" t="s">
        <v>2499</v>
      </c>
      <c r="F713" s="795"/>
      <c r="G713" s="780"/>
      <c r="H713" s="781"/>
      <c r="I713" s="773"/>
      <c r="J713" s="784"/>
      <c r="K713" s="784"/>
      <c r="L713" s="782"/>
      <c r="M713" s="773"/>
      <c r="N713" s="773"/>
      <c r="O713" s="773"/>
      <c r="P713" s="783"/>
    </row>
    <row r="714" spans="1:16" s="527" customFormat="1" ht="13.5" x14ac:dyDescent="0.25">
      <c r="A714" s="775"/>
      <c r="B714" s="258" t="s">
        <v>2297</v>
      </c>
      <c r="C714" s="257"/>
      <c r="D714" s="1893" t="s">
        <v>141</v>
      </c>
      <c r="E714" s="493" t="s">
        <v>2301</v>
      </c>
      <c r="F714" s="795"/>
      <c r="G714" s="780"/>
      <c r="H714" s="781"/>
      <c r="I714" s="773"/>
      <c r="J714" s="784"/>
      <c r="K714" s="784"/>
      <c r="L714" s="782"/>
      <c r="M714" s="773"/>
      <c r="N714" s="773"/>
      <c r="O714" s="773"/>
      <c r="P714" s="783"/>
    </row>
    <row r="715" spans="1:16" s="527" customFormat="1" ht="13.5" x14ac:dyDescent="0.25">
      <c r="A715" s="775"/>
      <c r="B715" s="258" t="s">
        <v>2298</v>
      </c>
      <c r="C715" s="793"/>
      <c r="D715" s="1893"/>
      <c r="E715" s="493" t="s">
        <v>2303</v>
      </c>
      <c r="F715" s="787"/>
      <c r="G715" s="780"/>
      <c r="H715" s="781"/>
      <c r="I715" s="773"/>
      <c r="J715" s="784"/>
      <c r="K715" s="784"/>
      <c r="L715" s="782"/>
      <c r="M715" s="773"/>
      <c r="N715" s="773"/>
      <c r="O715" s="773"/>
      <c r="P715" s="773"/>
    </row>
    <row r="716" spans="1:16" s="527" customFormat="1" ht="13.5" customHeight="1" x14ac:dyDescent="0.25">
      <c r="A716" s="775"/>
      <c r="B716" s="1973" t="s">
        <v>2300</v>
      </c>
      <c r="C716" s="794"/>
      <c r="D716" s="1893"/>
      <c r="E716" s="493" t="s">
        <v>2305</v>
      </c>
      <c r="F716" s="787"/>
      <c r="G716" s="780"/>
      <c r="H716" s="796"/>
      <c r="I716" s="773"/>
      <c r="J716" s="784"/>
      <c r="K716" s="784"/>
      <c r="L716" s="782"/>
      <c r="M716" s="773"/>
      <c r="N716" s="773"/>
      <c r="O716" s="773"/>
      <c r="P716" s="773"/>
    </row>
    <row r="717" spans="1:16" s="527" customFormat="1" ht="13.5" x14ac:dyDescent="0.25">
      <c r="A717" s="775"/>
      <c r="B717" s="776" t="s">
        <v>2302</v>
      </c>
      <c r="C717" s="1972"/>
      <c r="D717" s="1893"/>
      <c r="E717" s="493" t="s">
        <v>2307</v>
      </c>
      <c r="F717" s="787"/>
      <c r="G717" s="780"/>
      <c r="H717" s="781"/>
      <c r="I717" s="773"/>
      <c r="J717" s="784"/>
      <c r="K717" s="784"/>
      <c r="L717" s="782"/>
      <c r="M717" s="773"/>
      <c r="N717" s="773"/>
      <c r="O717" s="773"/>
      <c r="P717" s="773"/>
    </row>
    <row r="718" spans="1:16" s="527" customFormat="1" ht="13.5" customHeight="1" x14ac:dyDescent="0.25">
      <c r="A718" s="775"/>
      <c r="B718" s="776" t="s">
        <v>2513</v>
      </c>
      <c r="C718" s="242"/>
      <c r="D718" s="1893"/>
      <c r="E718" s="493" t="s">
        <v>2514</v>
      </c>
      <c r="F718" s="787"/>
      <c r="G718" s="780"/>
      <c r="H718" s="781"/>
      <c r="I718" s="773"/>
      <c r="J718" s="784"/>
      <c r="K718" s="784"/>
      <c r="L718" s="782"/>
      <c r="M718" s="773"/>
      <c r="N718" s="773"/>
      <c r="O718" s="773"/>
      <c r="P718" s="773"/>
    </row>
    <row r="719" spans="1:16" s="527" customFormat="1" ht="13.5" x14ac:dyDescent="0.2">
      <c r="A719" s="775"/>
      <c r="B719" s="801" t="s">
        <v>2320</v>
      </c>
      <c r="C719" s="802"/>
      <c r="D719" s="1893"/>
      <c r="E719" s="799" t="s">
        <v>2315</v>
      </c>
      <c r="F719" s="787"/>
      <c r="G719" s="780"/>
      <c r="H719" s="781"/>
      <c r="I719" s="773"/>
      <c r="J719" s="784"/>
      <c r="K719" s="784"/>
      <c r="L719" s="782"/>
      <c r="M719" s="773"/>
      <c r="N719" s="773"/>
      <c r="O719" s="773"/>
      <c r="P719" s="773"/>
    </row>
    <row r="720" spans="1:16" s="527" customFormat="1" ht="13.5" customHeight="1" x14ac:dyDescent="0.2">
      <c r="A720" s="775"/>
      <c r="B720" s="801" t="s">
        <v>2321</v>
      </c>
      <c r="C720" s="802"/>
      <c r="D720" s="1893"/>
      <c r="E720" s="799" t="s">
        <v>2317</v>
      </c>
      <c r="F720" s="787"/>
      <c r="G720" s="797"/>
      <c r="H720" s="797"/>
      <c r="I720" s="773"/>
      <c r="J720" s="784"/>
      <c r="K720" s="784"/>
      <c r="L720" s="782"/>
      <c r="M720" s="773"/>
      <c r="N720" s="773"/>
      <c r="O720" s="773"/>
      <c r="P720" s="773"/>
    </row>
    <row r="721" spans="1:16" s="527" customFormat="1" ht="12.75" customHeight="1" x14ac:dyDescent="0.2">
      <c r="A721" s="775"/>
      <c r="B721" s="801" t="s">
        <v>2323</v>
      </c>
      <c r="C721" s="802"/>
      <c r="D721" s="1893"/>
      <c r="E721" s="799" t="s">
        <v>2319</v>
      </c>
      <c r="F721" s="800"/>
      <c r="G721" s="771"/>
      <c r="H721" s="772"/>
      <c r="I721" s="773"/>
      <c r="J721" s="784"/>
      <c r="K721" s="784"/>
      <c r="L721" s="782"/>
      <c r="M721" s="773"/>
      <c r="N721" s="773"/>
      <c r="O721" s="773"/>
      <c r="P721" s="773"/>
    </row>
    <row r="722" spans="1:16" s="527" customFormat="1" ht="12" customHeight="1" x14ac:dyDescent="0.2">
      <c r="A722" s="190"/>
      <c r="B722" s="801" t="s">
        <v>2325</v>
      </c>
      <c r="C722" s="802"/>
      <c r="D722" s="1900"/>
      <c r="E722" s="799"/>
      <c r="F722" s="782"/>
      <c r="G722" s="797"/>
      <c r="H722" s="797"/>
      <c r="I722" s="773"/>
      <c r="J722" s="784"/>
      <c r="K722" s="784"/>
      <c r="L722" s="782"/>
      <c r="M722" s="773"/>
      <c r="N722" s="773"/>
      <c r="O722" s="773"/>
      <c r="P722" s="773"/>
    </row>
    <row r="723" spans="1:16" s="527" customFormat="1" ht="13.5" x14ac:dyDescent="0.25">
      <c r="A723" s="775"/>
      <c r="B723" s="855"/>
      <c r="C723" s="790"/>
      <c r="D723" s="1895" t="s">
        <v>2355</v>
      </c>
      <c r="E723" s="490" t="s">
        <v>2367</v>
      </c>
      <c r="F723" s="782"/>
      <c r="G723" s="797"/>
      <c r="H723" s="797"/>
      <c r="I723" s="773"/>
      <c r="J723" s="784"/>
      <c r="K723" s="784"/>
      <c r="L723" s="782"/>
      <c r="M723" s="773"/>
      <c r="N723" s="773"/>
      <c r="O723" s="773"/>
      <c r="P723" s="773"/>
    </row>
    <row r="724" spans="1:16" s="527" customFormat="1" ht="12.75" customHeight="1" x14ac:dyDescent="0.25">
      <c r="A724" s="775"/>
      <c r="B724" s="219"/>
      <c r="C724" s="802"/>
      <c r="D724" s="1893" t="s">
        <v>283</v>
      </c>
      <c r="E724" s="493" t="s">
        <v>2357</v>
      </c>
      <c r="F724" s="782"/>
      <c r="G724" s="797"/>
      <c r="H724" s="797"/>
      <c r="I724" s="773"/>
      <c r="J724" s="784"/>
      <c r="K724" s="784"/>
      <c r="L724" s="782"/>
      <c r="M724" s="773"/>
      <c r="N724" s="773"/>
      <c r="O724" s="773"/>
      <c r="P724" s="773"/>
    </row>
    <row r="725" spans="1:16" s="527" customFormat="1" ht="13.5" x14ac:dyDescent="0.25">
      <c r="A725" s="775"/>
      <c r="B725" s="855"/>
      <c r="C725" s="802"/>
      <c r="D725" s="1893"/>
      <c r="E725" s="493" t="s">
        <v>2358</v>
      </c>
      <c r="F725" s="782"/>
      <c r="G725" s="797"/>
      <c r="H725" s="797"/>
      <c r="I725" s="773"/>
      <c r="J725" s="784"/>
      <c r="K725" s="784"/>
      <c r="L725" s="782"/>
      <c r="M725" s="773"/>
      <c r="N725" s="773"/>
      <c r="O725" s="773"/>
      <c r="P725" s="773"/>
    </row>
    <row r="726" spans="1:16" s="527" customFormat="1" ht="13.5" x14ac:dyDescent="0.25">
      <c r="A726" s="775"/>
      <c r="B726" s="801"/>
      <c r="C726" s="802"/>
      <c r="D726" s="1893"/>
      <c r="E726" s="493" t="s">
        <v>2359</v>
      </c>
      <c r="F726" s="782"/>
      <c r="G726" s="797"/>
      <c r="H726" s="797"/>
      <c r="I726" s="773"/>
      <c r="J726" s="784"/>
      <c r="K726" s="784"/>
      <c r="L726" s="782"/>
      <c r="M726" s="773"/>
      <c r="N726" s="773"/>
      <c r="O726" s="773"/>
      <c r="P726" s="773"/>
    </row>
    <row r="727" spans="1:16" s="527" customFormat="1" ht="13.5" x14ac:dyDescent="0.25">
      <c r="A727" s="775"/>
      <c r="B727" s="801"/>
      <c r="C727" s="802"/>
      <c r="D727" s="1893"/>
      <c r="E727" s="493" t="s">
        <v>2360</v>
      </c>
      <c r="F727" s="782"/>
      <c r="G727" s="797"/>
      <c r="H727" s="797"/>
      <c r="I727" s="773"/>
      <c r="J727" s="784"/>
      <c r="K727" s="784"/>
      <c r="L727" s="782"/>
      <c r="M727" s="773"/>
      <c r="N727" s="773"/>
      <c r="O727" s="773"/>
      <c r="P727" s="773"/>
    </row>
    <row r="728" spans="1:16" s="527" customFormat="1" ht="13.5" x14ac:dyDescent="0.25">
      <c r="A728" s="775"/>
      <c r="B728" s="801"/>
      <c r="C728" s="802"/>
      <c r="D728" s="1893" t="s">
        <v>210</v>
      </c>
      <c r="E728" s="493" t="s">
        <v>2370</v>
      </c>
      <c r="F728" s="782"/>
      <c r="G728" s="797"/>
      <c r="H728" s="797"/>
      <c r="I728" s="773"/>
      <c r="J728" s="784"/>
      <c r="K728" s="784"/>
      <c r="L728" s="782"/>
      <c r="M728" s="773"/>
      <c r="N728" s="773"/>
      <c r="O728" s="773"/>
      <c r="P728" s="773"/>
    </row>
    <row r="729" spans="1:16" s="527" customFormat="1" ht="13.5" x14ac:dyDescent="0.25">
      <c r="A729" s="775"/>
      <c r="B729" s="1987"/>
      <c r="C729" s="802"/>
      <c r="D729" s="801" t="s">
        <v>214</v>
      </c>
      <c r="E729" s="493" t="s">
        <v>2371</v>
      </c>
      <c r="F729" s="782"/>
      <c r="G729" s="797"/>
      <c r="H729" s="797"/>
      <c r="I729" s="773"/>
      <c r="J729" s="784"/>
      <c r="K729" s="784"/>
      <c r="L729" s="782"/>
      <c r="M729" s="773"/>
      <c r="N729" s="773"/>
      <c r="O729" s="773"/>
      <c r="P729" s="773"/>
    </row>
    <row r="730" spans="1:16" s="527" customFormat="1" ht="13.5" x14ac:dyDescent="0.25">
      <c r="A730" s="775"/>
      <c r="B730" s="801"/>
      <c r="C730" s="802"/>
      <c r="D730" s="1893"/>
      <c r="E730" s="493" t="s">
        <v>2372</v>
      </c>
      <c r="F730" s="782"/>
      <c r="G730" s="797"/>
      <c r="H730" s="797"/>
      <c r="I730" s="773"/>
      <c r="J730" s="784"/>
      <c r="K730" s="784"/>
      <c r="L730" s="782"/>
      <c r="M730" s="773"/>
      <c r="N730" s="773"/>
      <c r="O730" s="773"/>
      <c r="P730" s="773"/>
    </row>
    <row r="731" spans="1:16" s="527" customFormat="1" ht="13.5" x14ac:dyDescent="0.25">
      <c r="A731" s="775"/>
      <c r="B731" s="798"/>
      <c r="C731" s="802"/>
      <c r="D731" s="1893"/>
      <c r="E731" s="493" t="s">
        <v>2373</v>
      </c>
      <c r="F731" s="782"/>
      <c r="G731" s="797"/>
      <c r="H731" s="797"/>
      <c r="I731" s="773"/>
      <c r="J731" s="784"/>
      <c r="K731" s="784"/>
      <c r="L731" s="782"/>
      <c r="M731" s="773"/>
      <c r="N731" s="773"/>
      <c r="O731" s="773"/>
      <c r="P731" s="773"/>
    </row>
    <row r="732" spans="1:16" s="527" customFormat="1" ht="13.5" x14ac:dyDescent="0.25">
      <c r="A732" s="775"/>
      <c r="B732" s="798"/>
      <c r="C732" s="802"/>
      <c r="D732" s="1893"/>
      <c r="E732" s="493" t="s">
        <v>2374</v>
      </c>
      <c r="F732" s="782"/>
      <c r="G732" s="797"/>
      <c r="H732" s="797"/>
      <c r="I732" s="773"/>
      <c r="J732" s="784"/>
      <c r="K732" s="784"/>
      <c r="L732" s="782"/>
      <c r="M732" s="773"/>
      <c r="N732" s="773"/>
      <c r="O732" s="773"/>
      <c r="P732" s="773"/>
    </row>
    <row r="733" spans="1:16" s="527" customFormat="1" ht="13.5" x14ac:dyDescent="0.25">
      <c r="A733" s="775"/>
      <c r="B733" s="801"/>
      <c r="C733" s="802"/>
      <c r="D733" s="1893"/>
      <c r="E733" s="493"/>
      <c r="F733" s="782"/>
      <c r="G733" s="797"/>
      <c r="H733" s="797"/>
      <c r="I733" s="773"/>
      <c r="J733" s="784"/>
      <c r="K733" s="784"/>
      <c r="L733" s="782"/>
      <c r="M733" s="773"/>
      <c r="N733" s="773"/>
      <c r="O733" s="773"/>
      <c r="P733" s="773"/>
    </row>
    <row r="734" spans="1:16" s="527" customFormat="1" ht="13.5" x14ac:dyDescent="0.25">
      <c r="A734" s="775"/>
      <c r="B734" s="801"/>
      <c r="C734" s="802"/>
      <c r="D734" s="1893"/>
      <c r="E734" s="490" t="s">
        <v>2322</v>
      </c>
      <c r="F734" s="782"/>
      <c r="G734" s="797"/>
      <c r="H734" s="797"/>
      <c r="I734" s="773"/>
      <c r="J734" s="784"/>
      <c r="K734" s="784"/>
      <c r="L734" s="782"/>
      <c r="M734" s="773"/>
      <c r="N734" s="773"/>
      <c r="O734" s="773"/>
      <c r="P734" s="773"/>
    </row>
    <row r="735" spans="1:16" s="527" customFormat="1" ht="13.5" x14ac:dyDescent="0.25">
      <c r="A735" s="775"/>
      <c r="B735" s="801"/>
      <c r="C735" s="802"/>
      <c r="D735" s="1893"/>
      <c r="E735" s="493" t="s">
        <v>2324</v>
      </c>
      <c r="F735" s="782"/>
      <c r="G735" s="797"/>
      <c r="H735" s="797"/>
      <c r="I735" s="773"/>
      <c r="J735" s="784"/>
      <c r="K735" s="784"/>
      <c r="L735" s="782"/>
      <c r="M735" s="773"/>
      <c r="N735" s="773"/>
      <c r="O735" s="773"/>
      <c r="P735" s="773"/>
    </row>
    <row r="736" spans="1:16" s="527" customFormat="1" ht="13.5" x14ac:dyDescent="0.25">
      <c r="A736" s="775"/>
      <c r="B736" s="801"/>
      <c r="C736" s="802"/>
      <c r="D736" s="1893"/>
      <c r="E736" s="493" t="s">
        <v>2326</v>
      </c>
      <c r="F736" s="782"/>
      <c r="G736" s="797"/>
      <c r="H736" s="797"/>
      <c r="I736" s="773"/>
      <c r="J736" s="784"/>
      <c r="K736" s="784"/>
      <c r="L736" s="782"/>
      <c r="M736" s="773"/>
      <c r="N736" s="773"/>
      <c r="O736" s="773"/>
      <c r="P736" s="773"/>
    </row>
    <row r="737" spans="1:16" s="527" customFormat="1" ht="13.5" x14ac:dyDescent="0.25">
      <c r="A737" s="775"/>
      <c r="B737" s="798"/>
      <c r="C737" s="802"/>
      <c r="D737" s="1893"/>
      <c r="E737" s="493" t="s">
        <v>2441</v>
      </c>
      <c r="F737" s="782"/>
      <c r="G737" s="797"/>
      <c r="H737" s="797"/>
      <c r="I737" s="773"/>
      <c r="J737" s="784"/>
      <c r="K737" s="784"/>
      <c r="L737" s="782"/>
      <c r="M737" s="773"/>
      <c r="N737" s="773"/>
      <c r="O737" s="773"/>
      <c r="P737" s="773"/>
    </row>
    <row r="738" spans="1:16" s="527" customFormat="1" ht="13.5" x14ac:dyDescent="0.25">
      <c r="A738" s="775"/>
      <c r="B738" s="798"/>
      <c r="C738" s="790"/>
      <c r="D738" s="1893"/>
      <c r="E738" s="493" t="s">
        <v>2334</v>
      </c>
      <c r="F738" s="782"/>
      <c r="G738" s="797"/>
      <c r="H738" s="797"/>
      <c r="I738" s="773"/>
      <c r="J738" s="784"/>
      <c r="K738" s="784"/>
      <c r="L738" s="782"/>
      <c r="M738" s="773"/>
      <c r="N738" s="773"/>
      <c r="O738" s="773"/>
      <c r="P738" s="773"/>
    </row>
    <row r="739" spans="1:16" s="527" customFormat="1" ht="13.5" x14ac:dyDescent="0.25">
      <c r="A739" s="775"/>
      <c r="B739" s="801"/>
      <c r="C739" s="790"/>
      <c r="D739" s="1893"/>
      <c r="E739" s="493" t="s">
        <v>2336</v>
      </c>
      <c r="F739" s="782"/>
      <c r="G739" s="797"/>
      <c r="H739" s="797"/>
      <c r="I739" s="773"/>
      <c r="J739" s="784"/>
      <c r="K739" s="784"/>
      <c r="L739" s="782"/>
      <c r="M739" s="773"/>
      <c r="N739" s="773"/>
      <c r="O739" s="773"/>
      <c r="P739" s="773"/>
    </row>
    <row r="740" spans="1:16" s="527" customFormat="1" ht="13.5" x14ac:dyDescent="0.25">
      <c r="A740" s="803"/>
      <c r="B740" s="804"/>
      <c r="C740" s="805"/>
      <c r="D740" s="804"/>
      <c r="E740" s="495" t="s">
        <v>2338</v>
      </c>
      <c r="F740" s="806"/>
      <c r="G740" s="807"/>
      <c r="H740" s="807"/>
      <c r="I740" s="808"/>
      <c r="J740" s="809"/>
      <c r="K740" s="809"/>
      <c r="L740" s="806"/>
      <c r="M740" s="808"/>
      <c r="N740" s="808"/>
      <c r="O740" s="808"/>
      <c r="P740" s="808"/>
    </row>
    <row r="741" spans="1:16" s="527" customFormat="1" ht="13.5" x14ac:dyDescent="0.25">
      <c r="A741" s="775"/>
      <c r="B741" s="801"/>
      <c r="C741" s="802"/>
      <c r="D741" s="801"/>
      <c r="E741" s="493" t="s">
        <v>2515</v>
      </c>
      <c r="F741" s="782"/>
      <c r="G741" s="797"/>
      <c r="H741" s="797"/>
      <c r="I741" s="773"/>
      <c r="J741" s="784"/>
      <c r="K741" s="784"/>
      <c r="L741" s="782"/>
      <c r="M741" s="773"/>
      <c r="N741" s="773"/>
      <c r="O741" s="773"/>
      <c r="P741" s="773"/>
    </row>
    <row r="742" spans="1:16" s="527" customFormat="1" ht="13.5" x14ac:dyDescent="0.25">
      <c r="A742" s="775"/>
      <c r="B742" s="801"/>
      <c r="C742" s="802"/>
      <c r="D742" s="801"/>
      <c r="E742" s="493" t="s">
        <v>2516</v>
      </c>
      <c r="F742" s="782"/>
      <c r="G742" s="797"/>
      <c r="H742" s="797"/>
      <c r="I742" s="773"/>
      <c r="J742" s="784"/>
      <c r="K742" s="784"/>
      <c r="L742" s="782"/>
      <c r="M742" s="773"/>
      <c r="N742" s="773"/>
      <c r="O742" s="773"/>
      <c r="P742" s="773"/>
    </row>
    <row r="743" spans="1:16" s="527" customFormat="1" ht="13.5" x14ac:dyDescent="0.25">
      <c r="A743" s="775"/>
      <c r="B743" s="801"/>
      <c r="C743" s="802"/>
      <c r="D743" s="801"/>
      <c r="E743" s="493" t="s">
        <v>2517</v>
      </c>
      <c r="F743" s="782"/>
      <c r="G743" s="797"/>
      <c r="H743" s="797"/>
      <c r="I743" s="773"/>
      <c r="J743" s="784"/>
      <c r="K743" s="784"/>
      <c r="L743" s="782"/>
      <c r="M743" s="773"/>
      <c r="N743" s="773"/>
      <c r="O743" s="773"/>
      <c r="P743" s="773"/>
    </row>
    <row r="744" spans="1:16" s="527" customFormat="1" ht="13.5" x14ac:dyDescent="0.25">
      <c r="A744" s="775"/>
      <c r="B744" s="1988"/>
      <c r="C744" s="802"/>
      <c r="D744" s="801"/>
      <c r="E744" s="493" t="s">
        <v>2518</v>
      </c>
      <c r="F744" s="782"/>
      <c r="G744" s="797"/>
      <c r="H744" s="797"/>
      <c r="I744" s="773"/>
      <c r="J744" s="784"/>
      <c r="K744" s="784"/>
      <c r="L744" s="782"/>
      <c r="M744" s="773"/>
      <c r="N744" s="773"/>
      <c r="O744" s="773"/>
      <c r="P744" s="773"/>
    </row>
    <row r="745" spans="1:16" s="527" customFormat="1" ht="13.5" x14ac:dyDescent="0.25">
      <c r="A745" s="775"/>
      <c r="B745" s="801"/>
      <c r="C745" s="802"/>
      <c r="D745" s="801"/>
      <c r="E745" s="493" t="s">
        <v>2519</v>
      </c>
      <c r="F745" s="782"/>
      <c r="G745" s="797"/>
      <c r="H745" s="797"/>
      <c r="I745" s="773"/>
      <c r="J745" s="784"/>
      <c r="K745" s="784"/>
      <c r="L745" s="782"/>
      <c r="M745" s="773"/>
      <c r="N745" s="773"/>
      <c r="O745" s="773"/>
      <c r="P745" s="773"/>
    </row>
    <row r="746" spans="1:16" s="527" customFormat="1" ht="13.5" x14ac:dyDescent="0.25">
      <c r="A746" s="775"/>
      <c r="B746" s="801"/>
      <c r="C746" s="802"/>
      <c r="D746" s="801"/>
      <c r="E746" s="493" t="s">
        <v>2520</v>
      </c>
      <c r="F746" s="782"/>
      <c r="G746" s="797"/>
      <c r="H746" s="797"/>
      <c r="I746" s="773"/>
      <c r="J746" s="784"/>
      <c r="K746" s="784"/>
      <c r="L746" s="782"/>
      <c r="M746" s="773"/>
      <c r="N746" s="773"/>
      <c r="O746" s="773"/>
      <c r="P746" s="773"/>
    </row>
    <row r="747" spans="1:16" s="527" customFormat="1" ht="13.5" x14ac:dyDescent="0.25">
      <c r="A747" s="775"/>
      <c r="B747" s="801"/>
      <c r="C747" s="802"/>
      <c r="D747" s="801"/>
      <c r="E747" s="493" t="s">
        <v>2521</v>
      </c>
      <c r="F747" s="782"/>
      <c r="G747" s="797"/>
      <c r="H747" s="797"/>
      <c r="I747" s="773"/>
      <c r="J747" s="784"/>
      <c r="K747" s="784"/>
      <c r="L747" s="782"/>
      <c r="M747" s="773"/>
      <c r="N747" s="773"/>
      <c r="O747" s="773"/>
      <c r="P747" s="773"/>
    </row>
    <row r="748" spans="1:16" s="527" customFormat="1" ht="13.5" x14ac:dyDescent="0.25">
      <c r="A748" s="775"/>
      <c r="B748" s="801"/>
      <c r="C748" s="802"/>
      <c r="D748" s="1893"/>
      <c r="E748" s="493" t="s">
        <v>2531</v>
      </c>
      <c r="F748" s="1878"/>
      <c r="G748" s="1879"/>
      <c r="H748" s="1879"/>
      <c r="I748" s="1877"/>
      <c r="J748" s="921"/>
      <c r="K748" s="921"/>
      <c r="L748" s="1878"/>
      <c r="M748" s="773"/>
      <c r="N748" s="1877"/>
      <c r="O748" s="1877"/>
      <c r="P748" s="773"/>
    </row>
    <row r="749" spans="1:16" s="527" customFormat="1" ht="13.5" x14ac:dyDescent="0.25">
      <c r="A749" s="775"/>
      <c r="B749" s="801"/>
      <c r="C749" s="802"/>
      <c r="D749" s="1910"/>
      <c r="E749" s="493" t="s">
        <v>2527</v>
      </c>
      <c r="F749" s="852"/>
      <c r="G749" s="1875"/>
      <c r="H749" s="1876"/>
      <c r="I749" s="1877"/>
      <c r="J749" s="921"/>
      <c r="K749" s="921"/>
      <c r="L749" s="1878"/>
      <c r="M749" s="1877"/>
      <c r="N749" s="1877"/>
      <c r="O749" s="1877"/>
      <c r="P749" s="773"/>
    </row>
    <row r="750" spans="1:16" s="527" customFormat="1" ht="13.5" x14ac:dyDescent="0.25">
      <c r="A750" s="775"/>
      <c r="B750" s="801"/>
      <c r="C750" s="802"/>
      <c r="D750" s="1893"/>
      <c r="E750" s="493" t="s">
        <v>2363</v>
      </c>
      <c r="F750" s="787"/>
      <c r="G750" s="780"/>
      <c r="H750" s="781"/>
      <c r="I750" s="773"/>
      <c r="J750" s="784"/>
      <c r="K750" s="784"/>
      <c r="L750" s="782"/>
      <c r="M750" s="773"/>
      <c r="N750" s="773"/>
      <c r="O750" s="773"/>
      <c r="P750" s="773"/>
    </row>
    <row r="751" spans="1:16" s="527" customFormat="1" ht="13.5" x14ac:dyDescent="0.25">
      <c r="A751" s="775"/>
      <c r="B751" s="798"/>
      <c r="C751" s="790"/>
      <c r="D751" s="1893"/>
      <c r="E751" s="493" t="s">
        <v>2528</v>
      </c>
      <c r="F751" s="782"/>
      <c r="G751" s="797"/>
      <c r="H751" s="797"/>
      <c r="I751" s="773"/>
      <c r="J751" s="784"/>
      <c r="K751" s="784"/>
      <c r="L751" s="782"/>
      <c r="M751" s="773"/>
      <c r="N751" s="773"/>
      <c r="O751" s="773"/>
      <c r="P751" s="773"/>
    </row>
    <row r="752" spans="1:16" s="527" customFormat="1" ht="13.5" x14ac:dyDescent="0.25">
      <c r="A752" s="775"/>
      <c r="B752" s="798"/>
      <c r="C752" s="790"/>
      <c r="D752" s="1893"/>
      <c r="E752" s="493" t="s">
        <v>2448</v>
      </c>
      <c r="F752" s="782"/>
      <c r="G752" s="797"/>
      <c r="H752" s="797"/>
      <c r="I752" s="773"/>
      <c r="J752" s="784"/>
      <c r="K752" s="784"/>
      <c r="L752" s="782"/>
      <c r="M752" s="773"/>
      <c r="N752" s="773"/>
      <c r="O752" s="773"/>
      <c r="P752" s="773"/>
    </row>
    <row r="753" spans="1:16" s="527" customFormat="1" ht="13.5" x14ac:dyDescent="0.25">
      <c r="A753" s="775"/>
      <c r="B753" s="801"/>
      <c r="C753" s="802"/>
      <c r="D753" s="1893"/>
      <c r="E753" s="493" t="s">
        <v>2450</v>
      </c>
      <c r="F753" s="782"/>
      <c r="G753" s="797"/>
      <c r="H753" s="797"/>
      <c r="I753" s="773"/>
      <c r="J753" s="784"/>
      <c r="K753" s="784"/>
      <c r="L753" s="782"/>
      <c r="M753" s="773"/>
      <c r="N753" s="773"/>
      <c r="O753" s="773"/>
      <c r="P753" s="773"/>
    </row>
    <row r="754" spans="1:16" s="527" customFormat="1" ht="13.5" x14ac:dyDescent="0.25">
      <c r="A754" s="775"/>
      <c r="B754" s="801"/>
      <c r="C754" s="802"/>
      <c r="D754" s="801"/>
      <c r="E754" s="493" t="s">
        <v>2452</v>
      </c>
      <c r="F754" s="782"/>
      <c r="G754" s="797"/>
      <c r="H754" s="797"/>
      <c r="I754" s="773"/>
      <c r="J754" s="784"/>
      <c r="K754" s="784"/>
      <c r="L754" s="782"/>
      <c r="M754" s="773"/>
      <c r="N754" s="773"/>
      <c r="O754" s="773"/>
      <c r="P754" s="773"/>
    </row>
    <row r="755" spans="1:16" s="527" customFormat="1" ht="13.5" x14ac:dyDescent="0.25">
      <c r="A755" s="775"/>
      <c r="B755" s="801"/>
      <c r="C755" s="802"/>
      <c r="D755" s="801"/>
      <c r="E755" s="493" t="s">
        <v>2454</v>
      </c>
      <c r="F755" s="1878"/>
      <c r="G755" s="797"/>
      <c r="H755" s="797"/>
      <c r="I755" s="773"/>
      <c r="J755" s="784"/>
      <c r="K755" s="784"/>
      <c r="L755" s="782"/>
      <c r="M755" s="773"/>
      <c r="N755" s="773"/>
      <c r="O755" s="773"/>
      <c r="P755" s="773"/>
    </row>
    <row r="756" spans="1:16" s="527" customFormat="1" ht="13.5" x14ac:dyDescent="0.25">
      <c r="A756" s="803"/>
      <c r="B756" s="804"/>
      <c r="C756" s="805"/>
      <c r="D756" s="1894"/>
      <c r="E756" s="495"/>
      <c r="F756" s="806"/>
      <c r="G756" s="807"/>
      <c r="H756" s="807"/>
      <c r="I756" s="808"/>
      <c r="J756" s="809"/>
      <c r="K756" s="809"/>
      <c r="L756" s="806"/>
      <c r="M756" s="808"/>
      <c r="N756" s="808"/>
      <c r="O756" s="808"/>
      <c r="P756" s="808"/>
    </row>
    <row r="757" spans="1:16" s="527" customFormat="1" ht="13.5" x14ac:dyDescent="0.25">
      <c r="A757" s="763" t="s">
        <v>1248</v>
      </c>
      <c r="B757" s="624" t="s">
        <v>2532</v>
      </c>
      <c r="C757" s="819"/>
      <c r="D757" s="1985" t="s">
        <v>1006</v>
      </c>
      <c r="E757" s="571" t="s">
        <v>2278</v>
      </c>
      <c r="F757" s="848" t="s">
        <v>2251</v>
      </c>
      <c r="G757" s="765"/>
      <c r="H757" s="765"/>
      <c r="I757" s="766" t="s">
        <v>30</v>
      </c>
      <c r="J757" s="767" t="s">
        <v>29</v>
      </c>
      <c r="K757" s="766" t="s">
        <v>30</v>
      </c>
      <c r="L757" s="767">
        <v>15</v>
      </c>
      <c r="M757" s="187" t="s">
        <v>53</v>
      </c>
      <c r="N757" s="659" t="s">
        <v>32</v>
      </c>
      <c r="O757" s="187" t="s">
        <v>32</v>
      </c>
      <c r="P757" s="187" t="s">
        <v>316</v>
      </c>
    </row>
    <row r="758" spans="1:16" s="527" customFormat="1" ht="13.5" x14ac:dyDescent="0.25">
      <c r="A758" s="768"/>
      <c r="B758" s="549" t="s">
        <v>2533</v>
      </c>
      <c r="C758" s="820"/>
      <c r="D758" s="801" t="s">
        <v>27</v>
      </c>
      <c r="E758" s="493" t="s">
        <v>2280</v>
      </c>
      <c r="F758" s="615" t="s">
        <v>1228</v>
      </c>
      <c r="G758" s="771"/>
      <c r="H758" s="772"/>
      <c r="I758" s="773"/>
      <c r="J758" s="773"/>
      <c r="K758" s="773"/>
      <c r="L758" s="773"/>
      <c r="M758" s="199" t="s">
        <v>59</v>
      </c>
      <c r="N758" s="248" t="s">
        <v>2232</v>
      </c>
      <c r="O758" s="248" t="s">
        <v>2232</v>
      </c>
      <c r="P758" s="774" t="s">
        <v>2234</v>
      </c>
    </row>
    <row r="759" spans="1:16" s="527" customFormat="1" ht="13.5" x14ac:dyDescent="0.25">
      <c r="A759" s="775"/>
      <c r="B759" s="549" t="s">
        <v>2534</v>
      </c>
      <c r="C759" s="786"/>
      <c r="D759" s="801"/>
      <c r="E759" s="493" t="s">
        <v>2282</v>
      </c>
      <c r="F759" s="779"/>
      <c r="G759" s="780"/>
      <c r="H759" s="781"/>
      <c r="I759" s="773"/>
      <c r="J759" s="773"/>
      <c r="K759" s="773"/>
      <c r="L759" s="782"/>
      <c r="M759" s="205" t="s">
        <v>2221</v>
      </c>
      <c r="N759" s="196" t="s">
        <v>2233</v>
      </c>
      <c r="O759" s="196" t="s">
        <v>2233</v>
      </c>
      <c r="P759" s="783" t="s">
        <v>2235</v>
      </c>
    </row>
    <row r="760" spans="1:16" s="527" customFormat="1" ht="13.5" x14ac:dyDescent="0.25">
      <c r="A760" s="775"/>
      <c r="B760" s="776"/>
      <c r="C760" s="790"/>
      <c r="D760" s="1893"/>
      <c r="E760" s="493" t="s">
        <v>2284</v>
      </c>
      <c r="F760" s="779"/>
      <c r="G760" s="780"/>
      <c r="H760" s="781"/>
      <c r="I760" s="773"/>
      <c r="J760" s="784"/>
      <c r="K760" s="784"/>
      <c r="L760" s="782"/>
      <c r="M760" s="785" t="s">
        <v>2222</v>
      </c>
      <c r="N760" s="783"/>
      <c r="O760" s="783"/>
      <c r="P760" s="783"/>
    </row>
    <row r="761" spans="1:16" s="527" customFormat="1" ht="13.5" x14ac:dyDescent="0.25">
      <c r="A761" s="775"/>
      <c r="B761" s="789" t="s">
        <v>37</v>
      </c>
      <c r="C761" s="793"/>
      <c r="D761" s="1893"/>
      <c r="E761" s="493" t="s">
        <v>2286</v>
      </c>
      <c r="F761" s="815"/>
      <c r="G761" s="780"/>
      <c r="H761" s="781"/>
      <c r="I761" s="773"/>
      <c r="J761" s="784"/>
      <c r="K761" s="784"/>
      <c r="L761" s="782"/>
      <c r="M761" s="788"/>
      <c r="N761" s="773"/>
      <c r="O761" s="211" t="s">
        <v>240</v>
      </c>
      <c r="P761" s="211" t="s">
        <v>240</v>
      </c>
    </row>
    <row r="762" spans="1:16" s="527" customFormat="1" ht="13.5" x14ac:dyDescent="0.25">
      <c r="A762" s="775"/>
      <c r="B762" s="776" t="s">
        <v>2289</v>
      </c>
      <c r="C762" s="793"/>
      <c r="D762" s="388"/>
      <c r="E762" s="493" t="s">
        <v>2287</v>
      </c>
      <c r="F762" s="779"/>
      <c r="G762" s="780"/>
      <c r="H762" s="781"/>
      <c r="I762" s="773"/>
      <c r="J762" s="784"/>
      <c r="K762" s="784"/>
      <c r="L762" s="782"/>
      <c r="M762" s="773"/>
      <c r="N762" s="773"/>
      <c r="O762" s="200" t="s">
        <v>42</v>
      </c>
      <c r="P762" s="200" t="s">
        <v>42</v>
      </c>
    </row>
    <row r="763" spans="1:16" s="527" customFormat="1" ht="13.5" x14ac:dyDescent="0.25">
      <c r="A763" s="775"/>
      <c r="B763" s="776" t="s">
        <v>2291</v>
      </c>
      <c r="C763" s="794"/>
      <c r="D763" s="1893"/>
      <c r="E763" s="493" t="s">
        <v>2288</v>
      </c>
      <c r="F763" s="787"/>
      <c r="G763" s="780"/>
      <c r="H763" s="781"/>
      <c r="I763" s="773"/>
      <c r="J763" s="784"/>
      <c r="K763" s="784"/>
      <c r="L763" s="782"/>
      <c r="M763" s="773"/>
      <c r="N763" s="773"/>
      <c r="O763" s="211"/>
      <c r="P763" s="211"/>
    </row>
    <row r="764" spans="1:16" s="527" customFormat="1" ht="13.5" x14ac:dyDescent="0.25">
      <c r="A764" s="775"/>
      <c r="B764" s="776" t="s">
        <v>2293</v>
      </c>
      <c r="C764" s="777"/>
      <c r="D764" s="801" t="s">
        <v>33</v>
      </c>
      <c r="E764" s="493" t="s">
        <v>2290</v>
      </c>
      <c r="F764" s="985"/>
      <c r="G764" s="780"/>
      <c r="H764" s="781"/>
      <c r="I764" s="773"/>
      <c r="J764" s="784"/>
      <c r="K764" s="784"/>
      <c r="L764" s="782"/>
      <c r="M764" s="773"/>
      <c r="N764" s="773"/>
      <c r="O764" s="211" t="s">
        <v>319</v>
      </c>
      <c r="P764" s="211" t="s">
        <v>319</v>
      </c>
    </row>
    <row r="765" spans="1:16" s="527" customFormat="1" ht="13.5" x14ac:dyDescent="0.25">
      <c r="A765" s="775"/>
      <c r="B765" s="258" t="s">
        <v>2535</v>
      </c>
      <c r="C765" s="1974"/>
      <c r="D765" s="388"/>
      <c r="E765" s="493" t="s">
        <v>2292</v>
      </c>
      <c r="F765" s="985"/>
      <c r="G765" s="780"/>
      <c r="H765" s="781"/>
      <c r="I765" s="773"/>
      <c r="J765" s="784"/>
      <c r="K765" s="784"/>
      <c r="L765" s="782"/>
      <c r="M765" s="773"/>
      <c r="N765" s="773"/>
      <c r="O765" s="197" t="s">
        <v>321</v>
      </c>
      <c r="P765" s="197" t="s">
        <v>321</v>
      </c>
    </row>
    <row r="766" spans="1:16" s="527" customFormat="1" ht="13.5" x14ac:dyDescent="0.25">
      <c r="A766" s="775"/>
      <c r="B766" s="258" t="s">
        <v>2536</v>
      </c>
      <c r="C766" s="592"/>
      <c r="D766" s="388" t="s">
        <v>36</v>
      </c>
      <c r="E766" s="493" t="s">
        <v>2537</v>
      </c>
      <c r="F766" s="985"/>
      <c r="G766" s="780"/>
      <c r="H766" s="781"/>
      <c r="I766" s="773"/>
      <c r="J766" s="784"/>
      <c r="K766" s="784"/>
      <c r="L766" s="782"/>
      <c r="M766" s="773"/>
      <c r="N766" s="773"/>
      <c r="O766" s="200" t="s">
        <v>322</v>
      </c>
      <c r="P766" s="200" t="s">
        <v>322</v>
      </c>
    </row>
    <row r="767" spans="1:16" s="527" customFormat="1" ht="13.5" x14ac:dyDescent="0.25">
      <c r="A767" s="775"/>
      <c r="B767" s="258" t="s">
        <v>2297</v>
      </c>
      <c r="C767" s="257"/>
      <c r="D767" s="388" t="s">
        <v>39</v>
      </c>
      <c r="E767" s="493" t="s">
        <v>2294</v>
      </c>
      <c r="F767" s="985"/>
      <c r="G767" s="1986">
        <f>(H767/3850)</f>
        <v>1.9870129870129871E-2</v>
      </c>
      <c r="H767" s="781">
        <v>76.5</v>
      </c>
      <c r="I767" s="773"/>
      <c r="J767" s="784"/>
      <c r="K767" s="784"/>
      <c r="L767" s="782"/>
      <c r="M767" s="788"/>
      <c r="N767" s="773"/>
      <c r="O767" s="200"/>
      <c r="P767" s="200"/>
    </row>
    <row r="768" spans="1:16" s="527" customFormat="1" ht="13.5" x14ac:dyDescent="0.25">
      <c r="A768" s="775"/>
      <c r="B768" s="258" t="s">
        <v>2298</v>
      </c>
      <c r="C768" s="793"/>
      <c r="D768" s="388"/>
      <c r="E768" s="493"/>
      <c r="F768" s="985"/>
      <c r="G768" s="780"/>
      <c r="H768" s="781"/>
      <c r="I768" s="773"/>
      <c r="J768" s="784"/>
      <c r="K768" s="784"/>
      <c r="L768" s="782"/>
      <c r="M768" s="788"/>
      <c r="N768" s="773"/>
      <c r="O768" s="200"/>
      <c r="P768" s="200"/>
    </row>
    <row r="769" spans="1:16" s="527" customFormat="1" ht="13.5" x14ac:dyDescent="0.25">
      <c r="A769" s="775"/>
      <c r="B769" s="1973" t="s">
        <v>2300</v>
      </c>
      <c r="C769" s="794"/>
      <c r="D769" s="1895" t="s">
        <v>1037</v>
      </c>
      <c r="E769" s="490" t="s">
        <v>2299</v>
      </c>
      <c r="F769" s="985"/>
      <c r="G769" s="780"/>
      <c r="H769" s="781"/>
      <c r="I769" s="773"/>
      <c r="J769" s="784"/>
      <c r="K769" s="784"/>
      <c r="L769" s="782"/>
      <c r="M769" s="788"/>
      <c r="N769" s="773"/>
      <c r="O769" s="200"/>
      <c r="P769" s="200"/>
    </row>
    <row r="770" spans="1:16" s="527" customFormat="1" ht="13.5" x14ac:dyDescent="0.25">
      <c r="A770" s="775"/>
      <c r="B770" s="776" t="s">
        <v>2302</v>
      </c>
      <c r="C770" s="1972"/>
      <c r="D770" s="1893" t="s">
        <v>141</v>
      </c>
      <c r="E770" s="493" t="s">
        <v>2301</v>
      </c>
      <c r="F770" s="985"/>
      <c r="G770" s="780"/>
      <c r="H770" s="781"/>
      <c r="I770" s="773"/>
      <c r="J770" s="784"/>
      <c r="K770" s="784"/>
      <c r="L770" s="782"/>
      <c r="M770" s="788"/>
      <c r="N770" s="773"/>
      <c r="O770" s="200"/>
      <c r="P770" s="200"/>
    </row>
    <row r="771" spans="1:16" s="527" customFormat="1" ht="13.5" x14ac:dyDescent="0.25">
      <c r="A771" s="775"/>
      <c r="B771" s="776" t="s">
        <v>2304</v>
      </c>
      <c r="C771" s="242"/>
      <c r="D771" s="1893"/>
      <c r="E771" s="493" t="s">
        <v>2303</v>
      </c>
      <c r="F771" s="985"/>
      <c r="G771" s="780"/>
      <c r="H771" s="781"/>
      <c r="I771" s="773"/>
      <c r="J771" s="784"/>
      <c r="K771" s="784"/>
      <c r="L771" s="782"/>
      <c r="M771" s="788"/>
      <c r="N771" s="773"/>
      <c r="O771" s="200"/>
      <c r="P771" s="200"/>
    </row>
    <row r="772" spans="1:16" s="527" customFormat="1" ht="13.5" x14ac:dyDescent="0.25">
      <c r="A772" s="775"/>
      <c r="B772" s="801" t="s">
        <v>2538</v>
      </c>
      <c r="C772" s="794"/>
      <c r="D772" s="1893"/>
      <c r="E772" s="493" t="s">
        <v>2539</v>
      </c>
      <c r="F772" s="985"/>
      <c r="G772" s="780"/>
      <c r="H772" s="781"/>
      <c r="I772" s="773"/>
      <c r="J772" s="784"/>
      <c r="K772" s="784"/>
      <c r="L772" s="782"/>
      <c r="M772" s="788"/>
      <c r="N772" s="773"/>
      <c r="O772" s="200"/>
      <c r="P772" s="200"/>
    </row>
    <row r="773" spans="1:16" s="527" customFormat="1" ht="13.5" x14ac:dyDescent="0.25">
      <c r="A773" s="775"/>
      <c r="B773" s="801" t="s">
        <v>2540</v>
      </c>
      <c r="C773" s="1972"/>
      <c r="D773" s="1893"/>
      <c r="E773" s="493" t="s">
        <v>2541</v>
      </c>
      <c r="F773" s="985"/>
      <c r="G773" s="780"/>
      <c r="H773" s="781"/>
      <c r="I773" s="773"/>
      <c r="J773" s="784"/>
      <c r="K773" s="784"/>
      <c r="L773" s="782"/>
      <c r="M773" s="788"/>
      <c r="N773" s="773"/>
      <c r="O773" s="200"/>
      <c r="P773" s="200"/>
    </row>
    <row r="774" spans="1:16" s="527" customFormat="1" ht="15.75" customHeight="1" x14ac:dyDescent="0.25">
      <c r="A774" s="775"/>
      <c r="B774" s="801" t="s">
        <v>2542</v>
      </c>
      <c r="C774" s="794"/>
      <c r="D774" s="1893"/>
      <c r="E774" s="493"/>
      <c r="F774" s="779"/>
      <c r="G774" s="780"/>
      <c r="H774" s="781"/>
      <c r="I774" s="773"/>
      <c r="J774" s="784"/>
      <c r="K774" s="784"/>
      <c r="L774" s="782"/>
      <c r="M774" s="788"/>
      <c r="N774" s="773"/>
      <c r="O774" s="211"/>
      <c r="P774" s="211"/>
    </row>
    <row r="775" spans="1:16" s="527" customFormat="1" ht="14.25" customHeight="1" x14ac:dyDescent="0.25">
      <c r="A775" s="775"/>
      <c r="B775" s="776" t="s">
        <v>2543</v>
      </c>
      <c r="C775" s="786"/>
      <c r="D775" s="1893"/>
      <c r="E775" s="490" t="s">
        <v>2322</v>
      </c>
      <c r="F775" s="787"/>
      <c r="G775" s="780"/>
      <c r="H775" s="781"/>
      <c r="I775" s="773"/>
      <c r="J775" s="784"/>
      <c r="K775" s="784"/>
      <c r="L775" s="782"/>
      <c r="M775" s="811"/>
      <c r="N775" s="773"/>
      <c r="O775" s="211"/>
      <c r="P775" s="211"/>
    </row>
    <row r="776" spans="1:16" s="527" customFormat="1" ht="13.5" x14ac:dyDescent="0.25">
      <c r="A776" s="775"/>
      <c r="B776" s="776" t="s">
        <v>2544</v>
      </c>
      <c r="C776" s="786"/>
      <c r="D776" s="1893"/>
      <c r="E776" s="493" t="s">
        <v>2324</v>
      </c>
      <c r="F776" s="787"/>
      <c r="G776" s="780"/>
      <c r="H776" s="781"/>
      <c r="I776" s="773"/>
      <c r="J776" s="784"/>
      <c r="K776" s="784"/>
      <c r="L776" s="782"/>
      <c r="M776" s="811"/>
      <c r="N776" s="773"/>
      <c r="O776" s="197"/>
      <c r="P776" s="197"/>
    </row>
    <row r="777" spans="1:16" s="527" customFormat="1" ht="13.5" x14ac:dyDescent="0.25">
      <c r="A777" s="775"/>
      <c r="B777" s="258" t="s">
        <v>2545</v>
      </c>
      <c r="C777" s="786"/>
      <c r="D777" s="1893"/>
      <c r="E777" s="493" t="s">
        <v>2326</v>
      </c>
      <c r="F777" s="787"/>
      <c r="G777" s="780"/>
      <c r="H777" s="781"/>
      <c r="I777" s="773"/>
      <c r="J777" s="784"/>
      <c r="K777" s="784"/>
      <c r="L777" s="782"/>
      <c r="M777" s="773"/>
      <c r="N777" s="773"/>
      <c r="O777" s="200"/>
      <c r="P777" s="200"/>
    </row>
    <row r="778" spans="1:16" s="527" customFormat="1" ht="13.5" x14ac:dyDescent="0.25">
      <c r="A778" s="775"/>
      <c r="B778" s="801" t="s">
        <v>2546</v>
      </c>
      <c r="C778" s="794"/>
      <c r="D778" s="1893"/>
      <c r="E778" s="493" t="s">
        <v>2327</v>
      </c>
      <c r="F778" s="787"/>
      <c r="G778" s="780"/>
      <c r="H778" s="781"/>
      <c r="I778" s="773"/>
      <c r="J778" s="784"/>
      <c r="K778" s="784"/>
      <c r="L778" s="782"/>
      <c r="M778" s="773"/>
      <c r="N778" s="773"/>
      <c r="O778" s="211"/>
      <c r="P778" s="211"/>
    </row>
    <row r="779" spans="1:16" s="527" customFormat="1" ht="13.5" x14ac:dyDescent="0.25">
      <c r="A779" s="775"/>
      <c r="B779" s="801" t="s">
        <v>2320</v>
      </c>
      <c r="C779" s="802"/>
      <c r="D779" s="1893"/>
      <c r="E779" s="493" t="s">
        <v>2328</v>
      </c>
      <c r="F779" s="782"/>
      <c r="G779" s="780"/>
      <c r="H779" s="781"/>
      <c r="I779" s="773"/>
      <c r="J779" s="784"/>
      <c r="K779" s="784"/>
      <c r="L779" s="782"/>
      <c r="M779" s="773"/>
      <c r="N779" s="773"/>
      <c r="O779" s="197"/>
      <c r="P779" s="197"/>
    </row>
    <row r="780" spans="1:16" s="527" customFormat="1" ht="13.5" x14ac:dyDescent="0.25">
      <c r="A780" s="775"/>
      <c r="B780" s="801" t="s">
        <v>2321</v>
      </c>
      <c r="C780" s="802"/>
      <c r="D780" s="1893"/>
      <c r="E780" s="493" t="s">
        <v>2547</v>
      </c>
      <c r="F780" s="782"/>
      <c r="G780" s="780"/>
      <c r="H780" s="781"/>
      <c r="I780" s="773"/>
      <c r="J780" s="784"/>
      <c r="K780" s="784"/>
      <c r="L780" s="782"/>
      <c r="M780" s="773"/>
      <c r="N780" s="773"/>
      <c r="O780" s="197"/>
      <c r="P780" s="197"/>
    </row>
    <row r="781" spans="1:16" s="527" customFormat="1" ht="13.5" x14ac:dyDescent="0.25">
      <c r="A781" s="775"/>
      <c r="B781" s="801" t="s">
        <v>2323</v>
      </c>
      <c r="C781" s="802"/>
      <c r="D781" s="1893"/>
      <c r="E781" s="493" t="s">
        <v>2433</v>
      </c>
      <c r="F781" s="782"/>
      <c r="G781" s="780"/>
      <c r="H781" s="781"/>
      <c r="I781" s="773"/>
      <c r="J781" s="784"/>
      <c r="K781" s="784"/>
      <c r="L781" s="782"/>
      <c r="M781" s="773"/>
      <c r="N781" s="773"/>
      <c r="O781" s="197"/>
      <c r="P781" s="197"/>
    </row>
    <row r="782" spans="1:16" s="527" customFormat="1" ht="13.5" x14ac:dyDescent="0.25">
      <c r="A782" s="775"/>
      <c r="B782" s="801" t="s">
        <v>2325</v>
      </c>
      <c r="C782" s="802"/>
      <c r="D782" s="1893"/>
      <c r="E782" s="493" t="s">
        <v>2334</v>
      </c>
      <c r="F782" s="792"/>
      <c r="G782" s="780"/>
      <c r="H782" s="781"/>
      <c r="I782" s="773"/>
      <c r="J782" s="784"/>
      <c r="K782" s="784"/>
      <c r="L782" s="782"/>
      <c r="M782" s="773"/>
      <c r="N782" s="773"/>
      <c r="O782" s="200"/>
      <c r="P782" s="200"/>
    </row>
    <row r="783" spans="1:16" s="527" customFormat="1" ht="13.5" x14ac:dyDescent="0.25">
      <c r="A783" s="775"/>
      <c r="B783" s="2237"/>
      <c r="C783" s="2238"/>
      <c r="D783" s="1893"/>
      <c r="E783" s="493" t="s">
        <v>2336</v>
      </c>
      <c r="F783" s="787"/>
      <c r="G783" s="780"/>
      <c r="H783" s="781"/>
      <c r="I783" s="773"/>
      <c r="J783" s="784"/>
      <c r="K783" s="784"/>
      <c r="L783" s="782"/>
      <c r="M783" s="773"/>
      <c r="N783" s="773"/>
      <c r="O783" s="211"/>
      <c r="P783" s="211"/>
    </row>
    <row r="784" spans="1:16" s="527" customFormat="1" ht="13.5" x14ac:dyDescent="0.25">
      <c r="A784" s="775"/>
      <c r="B784" s="776"/>
      <c r="C784" s="821"/>
      <c r="D784" s="1893"/>
      <c r="E784" s="493" t="s">
        <v>2338</v>
      </c>
      <c r="F784" s="800"/>
      <c r="G784" s="780"/>
      <c r="H784" s="781"/>
      <c r="I784" s="773"/>
      <c r="J784" s="784"/>
      <c r="K784" s="784"/>
      <c r="L784" s="782"/>
      <c r="M784" s="773"/>
      <c r="N784" s="773"/>
      <c r="O784" s="197"/>
      <c r="P784" s="197"/>
    </row>
    <row r="785" spans="1:16" s="527" customFormat="1" ht="13.5" x14ac:dyDescent="0.25">
      <c r="A785" s="775"/>
      <c r="B785" s="776"/>
      <c r="C785" s="257"/>
      <c r="D785" s="1893"/>
      <c r="E785" s="493" t="s">
        <v>2548</v>
      </c>
      <c r="F785" s="800"/>
      <c r="G785" s="780"/>
      <c r="H785" s="781"/>
      <c r="I785" s="773"/>
      <c r="J785" s="784"/>
      <c r="K785" s="784"/>
      <c r="L785" s="782"/>
      <c r="M785" s="773"/>
      <c r="N785" s="773"/>
      <c r="O785" s="200"/>
      <c r="P785" s="200"/>
    </row>
    <row r="786" spans="1:16" s="527" customFormat="1" ht="13.5" customHeight="1" x14ac:dyDescent="0.25">
      <c r="A786" s="775"/>
      <c r="B786" s="2237"/>
      <c r="C786" s="2238"/>
      <c r="D786" s="1893"/>
      <c r="E786" s="493" t="s">
        <v>2549</v>
      </c>
      <c r="F786" s="787"/>
      <c r="G786" s="780"/>
      <c r="H786" s="781"/>
      <c r="I786" s="773"/>
      <c r="J786" s="784"/>
      <c r="K786" s="784"/>
      <c r="L786" s="782"/>
      <c r="M786" s="773"/>
      <c r="N786" s="773"/>
      <c r="O786" s="773"/>
      <c r="P786" s="783"/>
    </row>
    <row r="787" spans="1:16" s="527" customFormat="1" ht="13.5" customHeight="1" x14ac:dyDescent="0.25">
      <c r="A787" s="775"/>
      <c r="B787" s="776"/>
      <c r="C787" s="790"/>
      <c r="D787" s="1893"/>
      <c r="E787" s="493" t="s">
        <v>2550</v>
      </c>
      <c r="F787" s="787"/>
      <c r="G787" s="780"/>
      <c r="H787" s="781"/>
      <c r="I787" s="773"/>
      <c r="J787" s="784"/>
      <c r="K787" s="784"/>
      <c r="L787" s="782"/>
      <c r="M787" s="773"/>
      <c r="N787" s="773"/>
      <c r="O787" s="773"/>
      <c r="P787" s="783"/>
    </row>
    <row r="788" spans="1:16" s="527" customFormat="1" ht="12.75" customHeight="1" x14ac:dyDescent="0.25">
      <c r="A788" s="775"/>
      <c r="B788" s="776"/>
      <c r="C788" s="821"/>
      <c r="D788" s="1893"/>
      <c r="E788" s="493" t="s">
        <v>2551</v>
      </c>
      <c r="F788" s="787"/>
      <c r="G788" s="780"/>
      <c r="H788" s="796"/>
      <c r="I788" s="773"/>
      <c r="J788" s="784"/>
      <c r="K788" s="784"/>
      <c r="L788" s="782"/>
      <c r="M788" s="773"/>
      <c r="N788" s="773"/>
      <c r="O788" s="773"/>
      <c r="P788" s="773"/>
    </row>
    <row r="789" spans="1:16" s="527" customFormat="1" ht="15" customHeight="1" x14ac:dyDescent="0.25">
      <c r="A789" s="775"/>
      <c r="B789" s="776"/>
      <c r="C789" s="367"/>
      <c r="D789" s="1893"/>
      <c r="E789" s="1981" t="s">
        <v>2552</v>
      </c>
      <c r="F789" s="787"/>
      <c r="G789" s="780"/>
      <c r="H789" s="781"/>
      <c r="I789" s="773"/>
      <c r="J789" s="784"/>
      <c r="K789" s="784"/>
      <c r="L789" s="782"/>
      <c r="M789" s="773"/>
      <c r="N789" s="773"/>
      <c r="O789" s="773"/>
      <c r="P789" s="773"/>
    </row>
    <row r="790" spans="1:16" s="527" customFormat="1" ht="13.5" customHeight="1" x14ac:dyDescent="0.25">
      <c r="A790" s="775"/>
      <c r="B790" s="776"/>
      <c r="C790" s="257"/>
      <c r="D790" s="1900"/>
      <c r="E790" s="799" t="s">
        <v>2553</v>
      </c>
      <c r="F790" s="787"/>
      <c r="G790" s="780"/>
      <c r="H790" s="781"/>
      <c r="I790" s="773"/>
      <c r="J790" s="784"/>
      <c r="K790" s="784"/>
      <c r="L790" s="782"/>
      <c r="M790" s="773"/>
      <c r="N790" s="773"/>
      <c r="O790" s="773"/>
      <c r="P790" s="773"/>
    </row>
    <row r="791" spans="1:16" s="527" customFormat="1" ht="13.5" x14ac:dyDescent="0.25">
      <c r="A791" s="775"/>
      <c r="B791" s="776"/>
      <c r="C791" s="257"/>
      <c r="D791" s="1893"/>
      <c r="E791" s="2011" t="s">
        <v>2554</v>
      </c>
      <c r="F791" s="787"/>
      <c r="G791" s="780"/>
      <c r="H791" s="781"/>
      <c r="I791" s="773"/>
      <c r="J791" s="784"/>
      <c r="K791" s="784"/>
      <c r="L791" s="782"/>
      <c r="M791" s="773"/>
      <c r="N791" s="773"/>
      <c r="O791" s="773"/>
      <c r="P791" s="773"/>
    </row>
    <row r="792" spans="1:16" s="527" customFormat="1" ht="13.5" x14ac:dyDescent="0.25">
      <c r="A792" s="803"/>
      <c r="B792" s="823"/>
      <c r="C792" s="1932"/>
      <c r="D792" s="1894"/>
      <c r="E792" s="495"/>
      <c r="F792" s="1937"/>
      <c r="G792" s="817"/>
      <c r="H792" s="818"/>
      <c r="I792" s="808"/>
      <c r="J792" s="809"/>
      <c r="K792" s="809"/>
      <c r="L792" s="806"/>
      <c r="M792" s="808"/>
      <c r="N792" s="808"/>
      <c r="O792" s="808"/>
      <c r="P792" s="808"/>
    </row>
    <row r="793" spans="1:16" s="527" customFormat="1" ht="13.5" x14ac:dyDescent="0.25">
      <c r="A793" s="763" t="s">
        <v>1249</v>
      </c>
      <c r="B793" s="624" t="s">
        <v>2532</v>
      </c>
      <c r="C793" s="810"/>
      <c r="D793" s="1985" t="s">
        <v>1006</v>
      </c>
      <c r="E793" s="571" t="s">
        <v>2278</v>
      </c>
      <c r="F793" s="848" t="s">
        <v>2251</v>
      </c>
      <c r="G793" s="765"/>
      <c r="H793" s="765"/>
      <c r="I793" s="766" t="s">
        <v>30</v>
      </c>
      <c r="J793" s="767" t="s">
        <v>29</v>
      </c>
      <c r="K793" s="766" t="s">
        <v>30</v>
      </c>
      <c r="L793" s="767">
        <v>15</v>
      </c>
      <c r="M793" s="187" t="s">
        <v>53</v>
      </c>
      <c r="N793" s="659" t="s">
        <v>32</v>
      </c>
      <c r="O793" s="187" t="s">
        <v>32</v>
      </c>
      <c r="P793" s="187" t="s">
        <v>316</v>
      </c>
    </row>
    <row r="794" spans="1:16" s="527" customFormat="1" ht="13.5" x14ac:dyDescent="0.25">
      <c r="A794" s="768"/>
      <c r="B794" s="549" t="s">
        <v>2533</v>
      </c>
      <c r="C794" s="592"/>
      <c r="D794" s="801" t="s">
        <v>27</v>
      </c>
      <c r="E794" s="493" t="s">
        <v>2280</v>
      </c>
      <c r="F794" s="615" t="s">
        <v>1228</v>
      </c>
      <c r="G794" s="771"/>
      <c r="H794" s="772"/>
      <c r="I794" s="773"/>
      <c r="J794" s="773"/>
      <c r="K794" s="773"/>
      <c r="L794" s="773"/>
      <c r="M794" s="199" t="s">
        <v>59</v>
      </c>
      <c r="N794" s="248" t="s">
        <v>2232</v>
      </c>
      <c r="O794" s="248" t="s">
        <v>2232</v>
      </c>
      <c r="P794" s="774" t="s">
        <v>2234</v>
      </c>
    </row>
    <row r="795" spans="1:16" s="527" customFormat="1" ht="13.5" x14ac:dyDescent="0.25">
      <c r="A795" s="775"/>
      <c r="B795" s="549" t="s">
        <v>2555</v>
      </c>
      <c r="C795" s="592"/>
      <c r="D795" s="801"/>
      <c r="E795" s="493" t="s">
        <v>2282</v>
      </c>
      <c r="F795" s="779"/>
      <c r="G795" s="780"/>
      <c r="H795" s="781"/>
      <c r="I795" s="773"/>
      <c r="J795" s="773"/>
      <c r="K795" s="773"/>
      <c r="L795" s="782"/>
      <c r="M795" s="205" t="s">
        <v>2221</v>
      </c>
      <c r="N795" s="196" t="s">
        <v>2233</v>
      </c>
      <c r="O795" s="196" t="s">
        <v>2233</v>
      </c>
      <c r="P795" s="783" t="s">
        <v>2235</v>
      </c>
    </row>
    <row r="796" spans="1:16" s="527" customFormat="1" ht="13.5" x14ac:dyDescent="0.25">
      <c r="A796" s="775"/>
      <c r="B796" s="578" t="s">
        <v>2504</v>
      </c>
      <c r="C796" s="592"/>
      <c r="D796" s="1893"/>
      <c r="E796" s="493" t="s">
        <v>2284</v>
      </c>
      <c r="F796" s="779"/>
      <c r="G796" s="780"/>
      <c r="H796" s="781"/>
      <c r="I796" s="773"/>
      <c r="J796" s="784"/>
      <c r="K796" s="784"/>
      <c r="L796" s="782"/>
      <c r="M796" s="785" t="s">
        <v>2222</v>
      </c>
      <c r="N796" s="783"/>
      <c r="O796" s="783"/>
      <c r="P796" s="783"/>
    </row>
    <row r="797" spans="1:16" s="527" customFormat="1" ht="13.5" x14ac:dyDescent="0.25">
      <c r="A797" s="775"/>
      <c r="B797" s="578" t="s">
        <v>2524</v>
      </c>
      <c r="C797" s="777"/>
      <c r="D797" s="1893"/>
      <c r="E797" s="493" t="s">
        <v>2286</v>
      </c>
      <c r="F797" s="787"/>
      <c r="G797" s="780"/>
      <c r="H797" s="781"/>
      <c r="I797" s="773"/>
      <c r="J797" s="784"/>
      <c r="K797" s="784"/>
      <c r="L797" s="782"/>
      <c r="M797" s="788"/>
      <c r="N797" s="773"/>
      <c r="O797" s="211" t="s">
        <v>240</v>
      </c>
      <c r="P797" s="211" t="s">
        <v>240</v>
      </c>
    </row>
    <row r="798" spans="1:16" s="527" customFormat="1" ht="13.5" x14ac:dyDescent="0.25">
      <c r="A798" s="775"/>
      <c r="B798" s="776"/>
      <c r="C798" s="777"/>
      <c r="D798" s="388"/>
      <c r="E798" s="493" t="s">
        <v>2287</v>
      </c>
      <c r="F798" s="787"/>
      <c r="G798" s="780"/>
      <c r="H798" s="781"/>
      <c r="I798" s="773"/>
      <c r="J798" s="784"/>
      <c r="K798" s="784"/>
      <c r="L798" s="782"/>
      <c r="M798" s="773"/>
      <c r="N798" s="773"/>
      <c r="O798" s="200" t="s">
        <v>42</v>
      </c>
      <c r="P798" s="200" t="s">
        <v>42</v>
      </c>
    </row>
    <row r="799" spans="1:16" s="527" customFormat="1" ht="13.5" x14ac:dyDescent="0.25">
      <c r="A799" s="775"/>
      <c r="B799" s="789" t="s">
        <v>37</v>
      </c>
      <c r="C799" s="793"/>
      <c r="D799" s="1893"/>
      <c r="E799" s="493" t="s">
        <v>2288</v>
      </c>
      <c r="F799" s="787"/>
      <c r="G799" s="780"/>
      <c r="H799" s="781"/>
      <c r="I799" s="773"/>
      <c r="J799" s="784"/>
      <c r="K799" s="784"/>
      <c r="L799" s="782"/>
      <c r="M799" s="773"/>
      <c r="N799" s="773"/>
      <c r="O799" s="211"/>
      <c r="P799" s="211"/>
    </row>
    <row r="800" spans="1:16" s="527" customFormat="1" ht="13.5" x14ac:dyDescent="0.25">
      <c r="A800" s="775"/>
      <c r="B800" s="776" t="s">
        <v>2289</v>
      </c>
      <c r="C800" s="793"/>
      <c r="D800" s="801" t="s">
        <v>33</v>
      </c>
      <c r="E800" s="493" t="s">
        <v>2290</v>
      </c>
      <c r="F800" s="985"/>
      <c r="G800" s="780"/>
      <c r="H800" s="781"/>
      <c r="I800" s="773"/>
      <c r="J800" s="784"/>
      <c r="K800" s="784"/>
      <c r="L800" s="782"/>
      <c r="M800" s="773"/>
      <c r="N800" s="773"/>
      <c r="O800" s="211" t="s">
        <v>319</v>
      </c>
      <c r="P800" s="211" t="s">
        <v>319</v>
      </c>
    </row>
    <row r="801" spans="1:16" s="527" customFormat="1" ht="13.5" x14ac:dyDescent="0.25">
      <c r="A801" s="775"/>
      <c r="B801" s="776" t="s">
        <v>2291</v>
      </c>
      <c r="C801" s="794"/>
      <c r="D801" s="388"/>
      <c r="E801" s="493" t="s">
        <v>2292</v>
      </c>
      <c r="F801" s="985"/>
      <c r="G801" s="780"/>
      <c r="H801" s="781"/>
      <c r="I801" s="773"/>
      <c r="J801" s="784"/>
      <c r="K801" s="784"/>
      <c r="L801" s="782"/>
      <c r="M801" s="773"/>
      <c r="N801" s="773"/>
      <c r="O801" s="197" t="s">
        <v>321</v>
      </c>
      <c r="P801" s="197" t="s">
        <v>321</v>
      </c>
    </row>
    <row r="802" spans="1:16" s="527" customFormat="1" ht="13.5" x14ac:dyDescent="0.25">
      <c r="A802" s="775"/>
      <c r="B802" s="776" t="s">
        <v>2293</v>
      </c>
      <c r="C802" s="777"/>
      <c r="D802" s="388" t="s">
        <v>36</v>
      </c>
      <c r="E802" s="493" t="s">
        <v>2537</v>
      </c>
      <c r="F802" s="985"/>
      <c r="G802" s="780"/>
      <c r="H802" s="781"/>
      <c r="I802" s="773"/>
      <c r="J802" s="784"/>
      <c r="K802" s="784"/>
      <c r="L802" s="782"/>
      <c r="M802" s="773"/>
      <c r="N802" s="773"/>
      <c r="O802" s="200" t="s">
        <v>322</v>
      </c>
      <c r="P802" s="200" t="s">
        <v>322</v>
      </c>
    </row>
    <row r="803" spans="1:16" s="527" customFormat="1" ht="13.5" x14ac:dyDescent="0.25">
      <c r="A803" s="775"/>
      <c r="B803" s="258" t="s">
        <v>2535</v>
      </c>
      <c r="C803" s="1974"/>
      <c r="D803" s="388" t="s">
        <v>39</v>
      </c>
      <c r="E803" s="493" t="s">
        <v>2294</v>
      </c>
      <c r="F803" s="985"/>
      <c r="G803" s="1986">
        <f>(H803/3850)</f>
        <v>2.353246753246753E-2</v>
      </c>
      <c r="H803" s="781">
        <v>90.6</v>
      </c>
      <c r="I803" s="773"/>
      <c r="J803" s="784"/>
      <c r="K803" s="784"/>
      <c r="L803" s="782"/>
      <c r="M803" s="788"/>
      <c r="N803" s="773"/>
      <c r="O803" s="200"/>
      <c r="P803" s="200"/>
    </row>
    <row r="804" spans="1:16" s="527" customFormat="1" ht="13.5" x14ac:dyDescent="0.25">
      <c r="A804" s="775"/>
      <c r="B804" s="258" t="s">
        <v>2556</v>
      </c>
      <c r="C804" s="592"/>
      <c r="D804" s="388"/>
      <c r="E804" s="493"/>
      <c r="F804" s="985"/>
      <c r="G804" s="780"/>
      <c r="H804" s="781"/>
      <c r="I804" s="773"/>
      <c r="J804" s="784"/>
      <c r="K804" s="784"/>
      <c r="L804" s="782"/>
      <c r="M804" s="788"/>
      <c r="N804" s="773"/>
      <c r="O804" s="200"/>
      <c r="P804" s="200"/>
    </row>
    <row r="805" spans="1:16" s="527" customFormat="1" ht="13.5" x14ac:dyDescent="0.25">
      <c r="A805" s="775"/>
      <c r="B805" s="258" t="s">
        <v>2297</v>
      </c>
      <c r="C805" s="257"/>
      <c r="D805" s="1895" t="s">
        <v>1037</v>
      </c>
      <c r="E805" s="490" t="s">
        <v>2499</v>
      </c>
      <c r="F805" s="985"/>
      <c r="G805" s="780"/>
      <c r="H805" s="781"/>
      <c r="I805" s="773"/>
      <c r="J805" s="784"/>
      <c r="K805" s="784"/>
      <c r="L805" s="782"/>
      <c r="M805" s="788"/>
      <c r="N805" s="773"/>
      <c r="O805" s="200"/>
      <c r="P805" s="200"/>
    </row>
    <row r="806" spans="1:16" s="527" customFormat="1" ht="13.5" x14ac:dyDescent="0.25">
      <c r="A806" s="775"/>
      <c r="B806" s="258" t="s">
        <v>2298</v>
      </c>
      <c r="C806" s="793"/>
      <c r="D806" s="1893" t="s">
        <v>141</v>
      </c>
      <c r="E806" s="493" t="s">
        <v>2301</v>
      </c>
      <c r="F806" s="985"/>
      <c r="G806" s="780"/>
      <c r="H806" s="781"/>
      <c r="I806" s="773"/>
      <c r="J806" s="784"/>
      <c r="K806" s="784"/>
      <c r="L806" s="782"/>
      <c r="M806" s="788"/>
      <c r="N806" s="773"/>
      <c r="O806" s="200"/>
      <c r="P806" s="200"/>
    </row>
    <row r="807" spans="1:16" s="527" customFormat="1" ht="13.5" x14ac:dyDescent="0.25">
      <c r="A807" s="775"/>
      <c r="B807" s="1973" t="s">
        <v>2300</v>
      </c>
      <c r="C807" s="794"/>
      <c r="D807" s="1893"/>
      <c r="E807" s="493" t="s">
        <v>2303</v>
      </c>
      <c r="F807" s="985"/>
      <c r="G807" s="780"/>
      <c r="H807" s="781"/>
      <c r="I807" s="773"/>
      <c r="J807" s="784"/>
      <c r="K807" s="784"/>
      <c r="L807" s="782"/>
      <c r="M807" s="788"/>
      <c r="N807" s="773"/>
      <c r="O807" s="200"/>
      <c r="P807" s="200"/>
    </row>
    <row r="808" spans="1:16" s="527" customFormat="1" ht="13.5" x14ac:dyDescent="0.25">
      <c r="A808" s="775"/>
      <c r="B808" s="776" t="s">
        <v>2302</v>
      </c>
      <c r="C808" s="1972"/>
      <c r="D808" s="1893"/>
      <c r="E808" s="493" t="s">
        <v>2539</v>
      </c>
      <c r="F808" s="985"/>
      <c r="G808" s="780"/>
      <c r="H808" s="781"/>
      <c r="I808" s="773"/>
      <c r="J808" s="784"/>
      <c r="K808" s="784"/>
      <c r="L808" s="782"/>
      <c r="M808" s="788"/>
      <c r="N808" s="773"/>
      <c r="O808" s="200"/>
      <c r="P808" s="200"/>
    </row>
    <row r="809" spans="1:16" s="527" customFormat="1" ht="13.5" x14ac:dyDescent="0.25">
      <c r="A809" s="775"/>
      <c r="B809" s="776" t="s">
        <v>2304</v>
      </c>
      <c r="C809" s="242"/>
      <c r="D809" s="1893"/>
      <c r="E809" s="493" t="s">
        <v>2541</v>
      </c>
      <c r="F809" s="985"/>
      <c r="G809" s="780"/>
      <c r="H809" s="781"/>
      <c r="I809" s="773"/>
      <c r="J809" s="784"/>
      <c r="K809" s="784"/>
      <c r="L809" s="782"/>
      <c r="M809" s="788"/>
      <c r="N809" s="773"/>
      <c r="O809" s="200"/>
      <c r="P809" s="200"/>
    </row>
    <row r="810" spans="1:16" s="527" customFormat="1" ht="13.5" x14ac:dyDescent="0.2">
      <c r="A810" s="775"/>
      <c r="B810" s="801" t="s">
        <v>2538</v>
      </c>
      <c r="C810" s="794"/>
      <c r="D810" s="1893"/>
      <c r="E810" s="2012"/>
      <c r="F810" s="787"/>
      <c r="G810" s="780"/>
      <c r="H810" s="781"/>
      <c r="I810" s="773"/>
      <c r="J810" s="784"/>
      <c r="K810" s="784"/>
      <c r="L810" s="782"/>
      <c r="M810" s="788"/>
      <c r="N810" s="773"/>
      <c r="O810" s="211"/>
      <c r="P810" s="211"/>
    </row>
    <row r="811" spans="1:16" s="527" customFormat="1" ht="13.5" x14ac:dyDescent="0.25">
      <c r="A811" s="775"/>
      <c r="B811" s="801" t="s">
        <v>2540</v>
      </c>
      <c r="C811" s="1972"/>
      <c r="D811" s="1895" t="s">
        <v>2355</v>
      </c>
      <c r="E811" s="490" t="s">
        <v>2356</v>
      </c>
      <c r="F811" s="23"/>
      <c r="G811" s="780"/>
      <c r="H811" s="781"/>
      <c r="I811" s="773"/>
      <c r="J811" s="784"/>
      <c r="K811" s="784"/>
      <c r="L811" s="782"/>
      <c r="M811" s="811"/>
      <c r="N811" s="773"/>
      <c r="O811" s="197"/>
      <c r="P811" s="197"/>
    </row>
    <row r="812" spans="1:16" s="527" customFormat="1" ht="13.5" x14ac:dyDescent="0.25">
      <c r="A812" s="775"/>
      <c r="B812" s="801" t="s">
        <v>2542</v>
      </c>
      <c r="C812" s="794"/>
      <c r="D812" s="1893" t="s">
        <v>283</v>
      </c>
      <c r="E812" s="493" t="s">
        <v>2357</v>
      </c>
      <c r="F812" s="23"/>
      <c r="G812" s="780"/>
      <c r="H812" s="781"/>
      <c r="I812" s="773"/>
      <c r="J812" s="784"/>
      <c r="K812" s="784"/>
      <c r="L812" s="782"/>
      <c r="M812" s="811"/>
      <c r="N812" s="773"/>
      <c r="O812" s="197"/>
      <c r="P812" s="197"/>
    </row>
    <row r="813" spans="1:16" s="527" customFormat="1" ht="13.5" x14ac:dyDescent="0.25">
      <c r="A813" s="775"/>
      <c r="B813" s="776" t="s">
        <v>2543</v>
      </c>
      <c r="C813" s="786"/>
      <c r="D813" s="1893"/>
      <c r="E813" s="493" t="s">
        <v>2358</v>
      </c>
      <c r="F813" s="23"/>
      <c r="G813" s="780"/>
      <c r="H813" s="781"/>
      <c r="I813" s="773"/>
      <c r="J813" s="784"/>
      <c r="K813" s="784"/>
      <c r="L813" s="782"/>
      <c r="M813" s="811"/>
      <c r="N813" s="773"/>
      <c r="O813" s="197"/>
      <c r="P813" s="197"/>
    </row>
    <row r="814" spans="1:16" s="527" customFormat="1" ht="13.5" x14ac:dyDescent="0.25">
      <c r="A814" s="775"/>
      <c r="B814" s="776" t="s">
        <v>2544</v>
      </c>
      <c r="C814" s="786"/>
      <c r="D814" s="1893"/>
      <c r="E814" s="493" t="s">
        <v>2359</v>
      </c>
      <c r="F814" s="23"/>
      <c r="G814" s="780"/>
      <c r="H814" s="781"/>
      <c r="I814" s="773"/>
      <c r="J814" s="784"/>
      <c r="K814" s="784"/>
      <c r="L814" s="782"/>
      <c r="M814" s="811"/>
      <c r="N814" s="773"/>
      <c r="O814" s="197"/>
      <c r="P814" s="197"/>
    </row>
    <row r="815" spans="1:16" s="527" customFormat="1" ht="13.5" x14ac:dyDescent="0.25">
      <c r="A815" s="775"/>
      <c r="B815" s="258" t="s">
        <v>2545</v>
      </c>
      <c r="C815" s="786"/>
      <c r="D815" s="1893"/>
      <c r="E815" s="493" t="s">
        <v>2360</v>
      </c>
      <c r="F815" s="23"/>
      <c r="G815" s="780"/>
      <c r="H815" s="781"/>
      <c r="I815" s="773"/>
      <c r="J815" s="784"/>
      <c r="K815" s="784"/>
      <c r="L815" s="782"/>
      <c r="M815" s="811"/>
      <c r="N815" s="773"/>
      <c r="O815" s="211"/>
      <c r="P815" s="211"/>
    </row>
    <row r="816" spans="1:16" s="527" customFormat="1" ht="13.5" x14ac:dyDescent="0.25">
      <c r="A816" s="775"/>
      <c r="B816" s="801" t="s">
        <v>2546</v>
      </c>
      <c r="C816" s="794"/>
      <c r="D816" s="1893"/>
      <c r="E816" s="490"/>
      <c r="F816" s="23"/>
      <c r="G816" s="780"/>
      <c r="H816" s="781"/>
      <c r="I816" s="773"/>
      <c r="J816" s="784"/>
      <c r="K816" s="784"/>
      <c r="L816" s="782"/>
      <c r="M816" s="811"/>
      <c r="N816" s="773"/>
      <c r="O816" s="197"/>
      <c r="P816" s="197"/>
    </row>
    <row r="817" spans="1:17" s="527" customFormat="1" ht="13.5" x14ac:dyDescent="0.25">
      <c r="A817" s="775"/>
      <c r="B817" s="801" t="s">
        <v>2320</v>
      </c>
      <c r="C817" s="802"/>
      <c r="D817" s="1893"/>
      <c r="E817" s="490" t="s">
        <v>2322</v>
      </c>
      <c r="F817" s="787"/>
      <c r="G817" s="780"/>
      <c r="H817" s="781"/>
      <c r="I817" s="773"/>
      <c r="J817" s="784"/>
      <c r="K817" s="784"/>
      <c r="L817" s="782"/>
      <c r="M817" s="773"/>
      <c r="N817" s="773"/>
      <c r="O817" s="200"/>
      <c r="P817" s="200"/>
    </row>
    <row r="818" spans="1:17" s="527" customFormat="1" ht="13.5" x14ac:dyDescent="0.25">
      <c r="A818" s="775"/>
      <c r="B818" s="801" t="s">
        <v>2321</v>
      </c>
      <c r="C818" s="802"/>
      <c r="D818" s="1893"/>
      <c r="E818" s="493" t="s">
        <v>2324</v>
      </c>
      <c r="F818" s="787"/>
      <c r="G818" s="780"/>
      <c r="H818" s="781"/>
      <c r="I818" s="773"/>
      <c r="J818" s="784"/>
      <c r="K818" s="784"/>
      <c r="L818" s="782"/>
      <c r="M818" s="773"/>
      <c r="N818" s="773"/>
      <c r="O818" s="200"/>
      <c r="P818" s="200"/>
    </row>
    <row r="819" spans="1:17" s="527" customFormat="1" ht="13.5" x14ac:dyDescent="0.25">
      <c r="A819" s="775"/>
      <c r="B819" s="801" t="s">
        <v>2323</v>
      </c>
      <c r="C819" s="802"/>
      <c r="D819" s="1893"/>
      <c r="E819" s="493" t="s">
        <v>2326</v>
      </c>
      <c r="F819" s="792"/>
      <c r="G819" s="780"/>
      <c r="H819" s="781"/>
      <c r="I819" s="773"/>
      <c r="J819" s="784"/>
      <c r="K819" s="784"/>
      <c r="L819" s="782"/>
      <c r="M819" s="773"/>
      <c r="N819" s="773"/>
      <c r="O819" s="211"/>
      <c r="P819" s="211"/>
    </row>
    <row r="820" spans="1:17" s="527" customFormat="1" ht="13.5" x14ac:dyDescent="0.25">
      <c r="A820" s="775"/>
      <c r="B820" s="801" t="s">
        <v>2325</v>
      </c>
      <c r="C820" s="802"/>
      <c r="D820" s="1908"/>
      <c r="E820" s="493" t="s">
        <v>2327</v>
      </c>
      <c r="F820" s="787"/>
      <c r="G820" s="780"/>
      <c r="H820" s="781"/>
      <c r="I820" s="773"/>
      <c r="J820" s="784"/>
      <c r="K820" s="784"/>
      <c r="L820" s="782"/>
      <c r="M820" s="773"/>
      <c r="N820" s="773"/>
      <c r="O820" s="211"/>
      <c r="P820" s="211"/>
    </row>
    <row r="821" spans="1:17" s="527" customFormat="1" ht="13.5" x14ac:dyDescent="0.25">
      <c r="A821" s="775"/>
      <c r="B821" s="855"/>
      <c r="C821" s="790"/>
      <c r="D821" s="1893"/>
      <c r="E821" s="493" t="s">
        <v>2328</v>
      </c>
      <c r="F821" s="787"/>
      <c r="G821" s="780"/>
      <c r="H821" s="781"/>
      <c r="I821" s="773"/>
      <c r="J821" s="784"/>
      <c r="K821" s="784"/>
      <c r="L821" s="782"/>
      <c r="M821" s="773"/>
      <c r="N821" s="773"/>
      <c r="O821" s="197"/>
      <c r="P821" s="197"/>
    </row>
    <row r="822" spans="1:17" s="527" customFormat="1" ht="13.5" x14ac:dyDescent="0.25">
      <c r="A822" s="814"/>
      <c r="B822" s="219"/>
      <c r="C822" s="827"/>
      <c r="D822" s="1893"/>
      <c r="E822" s="493" t="s">
        <v>2547</v>
      </c>
      <c r="F822" s="1808"/>
      <c r="G822" s="1809"/>
      <c r="H822" s="1810"/>
      <c r="I822" s="909"/>
      <c r="J822" s="899"/>
      <c r="K822" s="899"/>
      <c r="L822" s="770"/>
      <c r="M822" s="909"/>
      <c r="N822" s="909"/>
      <c r="O822" s="222"/>
      <c r="P822" s="200"/>
      <c r="Q822" s="627"/>
    </row>
    <row r="823" spans="1:17" s="527" customFormat="1" ht="13.5" x14ac:dyDescent="0.25">
      <c r="A823" s="775"/>
      <c r="B823" s="855"/>
      <c r="C823" s="592"/>
      <c r="D823" s="1893"/>
      <c r="E823" s="493" t="s">
        <v>2433</v>
      </c>
      <c r="F823" s="787"/>
      <c r="G823" s="780"/>
      <c r="H823" s="781"/>
      <c r="I823" s="773"/>
      <c r="J823" s="784"/>
      <c r="K823" s="784"/>
      <c r="L823" s="782"/>
      <c r="M823" s="773"/>
      <c r="N823" s="773"/>
      <c r="O823" s="211"/>
      <c r="P823" s="211"/>
    </row>
    <row r="824" spans="1:17" s="527" customFormat="1" ht="13.5" x14ac:dyDescent="0.25">
      <c r="A824" s="775"/>
      <c r="B824" s="801"/>
      <c r="C824" s="790"/>
      <c r="D824" s="1893"/>
      <c r="E824" s="493" t="s">
        <v>2334</v>
      </c>
      <c r="F824" s="787"/>
      <c r="G824" s="780"/>
      <c r="H824" s="781"/>
      <c r="I824" s="773"/>
      <c r="J824" s="784"/>
      <c r="K824" s="784"/>
      <c r="L824" s="782"/>
      <c r="M824" s="773"/>
      <c r="N824" s="773"/>
      <c r="O824" s="211"/>
      <c r="P824" s="211"/>
    </row>
    <row r="825" spans="1:17" s="527" customFormat="1" ht="13.5" x14ac:dyDescent="0.25">
      <c r="A825" s="775"/>
      <c r="B825" s="776"/>
      <c r="C825" s="790"/>
      <c r="D825" s="1893"/>
      <c r="E825" s="493" t="s">
        <v>2336</v>
      </c>
      <c r="F825" s="787"/>
      <c r="G825" s="780"/>
      <c r="H825" s="781"/>
      <c r="I825" s="773"/>
      <c r="J825" s="784"/>
      <c r="K825" s="784"/>
      <c r="L825" s="782"/>
      <c r="M825" s="773"/>
      <c r="N825" s="773"/>
      <c r="O825" s="211"/>
      <c r="P825" s="211"/>
    </row>
    <row r="826" spans="1:17" s="527" customFormat="1" ht="13.5" x14ac:dyDescent="0.25">
      <c r="A826" s="775"/>
      <c r="B826" s="776"/>
      <c r="C826" s="791"/>
      <c r="D826" s="1893"/>
      <c r="E826" s="493" t="s">
        <v>2338</v>
      </c>
      <c r="F826" s="787"/>
      <c r="G826" s="780"/>
      <c r="H826" s="781"/>
      <c r="I826" s="773"/>
      <c r="J826" s="784"/>
      <c r="K826" s="784"/>
      <c r="L826" s="782"/>
      <c r="M826" s="773"/>
      <c r="N826" s="773"/>
      <c r="O826" s="211"/>
      <c r="P826" s="211"/>
    </row>
    <row r="827" spans="1:17" s="527" customFormat="1" ht="14.25" customHeight="1" x14ac:dyDescent="0.25">
      <c r="A827" s="775"/>
      <c r="B827" s="2237"/>
      <c r="C827" s="2238"/>
      <c r="D827" s="1893"/>
      <c r="E827" s="493" t="s">
        <v>2557</v>
      </c>
      <c r="F827" s="1808"/>
      <c r="G827" s="1809"/>
      <c r="H827" s="1810"/>
      <c r="I827" s="909"/>
      <c r="J827" s="899"/>
      <c r="K827" s="899"/>
      <c r="L827" s="770"/>
      <c r="M827" s="909"/>
      <c r="N827" s="909"/>
      <c r="O827" s="289"/>
      <c r="P827" s="211"/>
      <c r="Q827" s="592"/>
    </row>
    <row r="828" spans="1:17" s="527" customFormat="1" ht="13.5" customHeight="1" x14ac:dyDescent="0.25">
      <c r="A828" s="775"/>
      <c r="B828" s="2237"/>
      <c r="C828" s="2238"/>
      <c r="D828" s="1893"/>
      <c r="E828" s="493" t="s">
        <v>2549</v>
      </c>
      <c r="F828" s="787"/>
      <c r="G828" s="780"/>
      <c r="H828" s="781"/>
      <c r="I828" s="773"/>
      <c r="J828" s="784"/>
      <c r="K828" s="784"/>
      <c r="L828" s="782"/>
      <c r="M828" s="773"/>
      <c r="N828" s="773"/>
      <c r="O828" s="211"/>
      <c r="P828" s="211"/>
    </row>
    <row r="829" spans="1:17" s="527" customFormat="1" ht="13.5" x14ac:dyDescent="0.25">
      <c r="A829" s="775"/>
      <c r="B829" s="2237"/>
      <c r="C829" s="2238"/>
      <c r="D829" s="1893"/>
      <c r="E829" s="493" t="s">
        <v>2550</v>
      </c>
      <c r="F829" s="787"/>
      <c r="G829" s="780"/>
      <c r="H829" s="781"/>
      <c r="I829" s="773"/>
      <c r="J829" s="784"/>
      <c r="K829" s="784"/>
      <c r="L829" s="782"/>
      <c r="M829" s="773"/>
      <c r="N829" s="773"/>
      <c r="O829" s="211"/>
      <c r="P829" s="211"/>
    </row>
    <row r="830" spans="1:17" s="527" customFormat="1" ht="13.5" x14ac:dyDescent="0.25">
      <c r="A830" s="775"/>
      <c r="B830" s="776"/>
      <c r="C830" s="790"/>
      <c r="D830" s="1900"/>
      <c r="E830" s="493" t="s">
        <v>2551</v>
      </c>
      <c r="F830" s="795"/>
      <c r="G830" s="780"/>
      <c r="H830" s="781"/>
      <c r="I830" s="773"/>
      <c r="J830" s="784"/>
      <c r="K830" s="784"/>
      <c r="L830" s="782"/>
      <c r="M830" s="773"/>
      <c r="N830" s="773"/>
      <c r="O830" s="773"/>
      <c r="P830" s="783"/>
    </row>
    <row r="831" spans="1:17" s="527" customFormat="1" ht="13.5" x14ac:dyDescent="0.25">
      <c r="A831" s="775"/>
      <c r="B831" s="776"/>
      <c r="C831" s="791"/>
      <c r="D831" s="1893"/>
      <c r="E831" s="1981" t="s">
        <v>2552</v>
      </c>
      <c r="F831" s="787"/>
      <c r="G831" s="780"/>
      <c r="H831" s="781"/>
      <c r="I831" s="773"/>
      <c r="J831" s="784"/>
      <c r="K831" s="784"/>
      <c r="L831" s="782"/>
      <c r="M831" s="773"/>
      <c r="N831" s="773"/>
      <c r="O831" s="773"/>
      <c r="P831" s="773"/>
    </row>
    <row r="832" spans="1:17" s="527" customFormat="1" ht="13.5" x14ac:dyDescent="0.25">
      <c r="A832" s="775"/>
      <c r="B832" s="776"/>
      <c r="C832" s="793"/>
      <c r="D832" s="1893"/>
      <c r="E832" s="799" t="s">
        <v>2553</v>
      </c>
      <c r="F832" s="787"/>
      <c r="G832" s="780"/>
      <c r="H832" s="796"/>
      <c r="I832" s="773"/>
      <c r="J832" s="784"/>
      <c r="K832" s="784"/>
      <c r="L832" s="782"/>
      <c r="M832" s="773"/>
      <c r="N832" s="773"/>
      <c r="O832" s="773"/>
      <c r="P832" s="773"/>
    </row>
    <row r="833" spans="1:16" s="527" customFormat="1" ht="12.75" customHeight="1" x14ac:dyDescent="0.25">
      <c r="A833" s="775"/>
      <c r="B833" s="776"/>
      <c r="C833" s="794"/>
      <c r="D833" s="1893"/>
      <c r="E833" s="2011" t="s">
        <v>2554</v>
      </c>
      <c r="F833" s="787"/>
      <c r="G833" s="780"/>
      <c r="H833" s="781"/>
      <c r="I833" s="773"/>
      <c r="J833" s="784"/>
      <c r="K833" s="784"/>
      <c r="L833" s="782"/>
      <c r="M833" s="773"/>
      <c r="N833" s="773"/>
      <c r="O833" s="773"/>
      <c r="P833" s="773"/>
    </row>
    <row r="834" spans="1:16" s="527" customFormat="1" ht="13.5" x14ac:dyDescent="0.25">
      <c r="A834" s="775"/>
      <c r="B834" s="258"/>
      <c r="C834" s="794"/>
      <c r="D834" s="1893"/>
      <c r="E834" s="493" t="s">
        <v>2558</v>
      </c>
      <c r="F834" s="852"/>
      <c r="G834" s="780"/>
      <c r="H834" s="781"/>
      <c r="I834" s="773"/>
      <c r="J834" s="784"/>
      <c r="K834" s="784"/>
      <c r="L834" s="782"/>
      <c r="M834" s="773"/>
      <c r="N834" s="773"/>
      <c r="O834" s="773"/>
      <c r="P834" s="773"/>
    </row>
    <row r="835" spans="1:16" s="527" customFormat="1" ht="14.25" customHeight="1" x14ac:dyDescent="0.25">
      <c r="A835" s="775"/>
      <c r="B835" s="219"/>
      <c r="C835" s="777"/>
      <c r="D835" s="1893"/>
      <c r="E835" s="493" t="s">
        <v>2527</v>
      </c>
      <c r="F835" s="852"/>
      <c r="G835" s="780"/>
      <c r="H835" s="781"/>
      <c r="I835" s="773"/>
      <c r="J835" s="784"/>
      <c r="K835" s="784"/>
      <c r="L835" s="782"/>
      <c r="M835" s="773"/>
      <c r="N835" s="773"/>
      <c r="O835" s="773"/>
      <c r="P835" s="773"/>
    </row>
    <row r="836" spans="1:16" s="527" customFormat="1" ht="13.5" x14ac:dyDescent="0.25">
      <c r="A836" s="803"/>
      <c r="B836" s="823"/>
      <c r="C836" s="1932"/>
      <c r="D836" s="1693"/>
      <c r="E836" s="495" t="s">
        <v>2363</v>
      </c>
      <c r="F836" s="1937"/>
      <c r="G836" s="817"/>
      <c r="H836" s="818"/>
      <c r="I836" s="808"/>
      <c r="J836" s="809"/>
      <c r="K836" s="809"/>
      <c r="L836" s="806"/>
      <c r="M836" s="808"/>
      <c r="N836" s="808"/>
      <c r="O836" s="808"/>
      <c r="P836" s="808"/>
    </row>
    <row r="837" spans="1:16" s="527" customFormat="1" ht="13.5" x14ac:dyDescent="0.25">
      <c r="A837" s="763" t="s">
        <v>1253</v>
      </c>
      <c r="B837" s="624" t="s">
        <v>2532</v>
      </c>
      <c r="C837" s="2013"/>
      <c r="D837" s="1985" t="s">
        <v>1006</v>
      </c>
      <c r="E837" s="571" t="s">
        <v>2278</v>
      </c>
      <c r="F837" s="848" t="s">
        <v>2251</v>
      </c>
      <c r="G837" s="765"/>
      <c r="H837" s="765"/>
      <c r="I837" s="766" t="s">
        <v>30</v>
      </c>
      <c r="J837" s="767" t="s">
        <v>29</v>
      </c>
      <c r="K837" s="766" t="s">
        <v>30</v>
      </c>
      <c r="L837" s="767">
        <v>15</v>
      </c>
      <c r="M837" s="187" t="s">
        <v>53</v>
      </c>
      <c r="N837" s="659" t="s">
        <v>32</v>
      </c>
      <c r="O837" s="187" t="s">
        <v>32</v>
      </c>
      <c r="P837" s="187" t="s">
        <v>316</v>
      </c>
    </row>
    <row r="838" spans="1:16" s="527" customFormat="1" ht="13.5" x14ac:dyDescent="0.25">
      <c r="A838" s="768"/>
      <c r="B838" s="549" t="s">
        <v>2533</v>
      </c>
      <c r="C838" s="592"/>
      <c r="D838" s="801" t="s">
        <v>27</v>
      </c>
      <c r="E838" s="493" t="s">
        <v>2280</v>
      </c>
      <c r="F838" s="615" t="s">
        <v>1228</v>
      </c>
      <c r="G838" s="771"/>
      <c r="H838" s="772"/>
      <c r="I838" s="773"/>
      <c r="J838" s="773"/>
      <c r="K838" s="773"/>
      <c r="L838" s="773"/>
      <c r="M838" s="199" t="s">
        <v>59</v>
      </c>
      <c r="N838" s="248" t="s">
        <v>2232</v>
      </c>
      <c r="O838" s="248" t="s">
        <v>2232</v>
      </c>
      <c r="P838" s="774" t="s">
        <v>2234</v>
      </c>
    </row>
    <row r="839" spans="1:16" s="527" customFormat="1" ht="13.5" x14ac:dyDescent="0.25">
      <c r="A839" s="775"/>
      <c r="B839" s="549" t="s">
        <v>2555</v>
      </c>
      <c r="C839" s="592"/>
      <c r="D839" s="801"/>
      <c r="E839" s="493" t="s">
        <v>2282</v>
      </c>
      <c r="F839" s="779"/>
      <c r="G839" s="780"/>
      <c r="H839" s="781"/>
      <c r="I839" s="773"/>
      <c r="J839" s="773"/>
      <c r="K839" s="773"/>
      <c r="L839" s="782"/>
      <c r="M839" s="205" t="s">
        <v>2221</v>
      </c>
      <c r="N839" s="196" t="s">
        <v>2233</v>
      </c>
      <c r="O839" s="196" t="s">
        <v>2233</v>
      </c>
      <c r="P839" s="783" t="s">
        <v>2235</v>
      </c>
    </row>
    <row r="840" spans="1:16" s="527" customFormat="1" ht="13.5" x14ac:dyDescent="0.25">
      <c r="A840" s="775"/>
      <c r="B840" s="578" t="s">
        <v>2504</v>
      </c>
      <c r="C840" s="592"/>
      <c r="D840" s="1893"/>
      <c r="E840" s="493" t="s">
        <v>2284</v>
      </c>
      <c r="F840" s="815"/>
      <c r="G840" s="780"/>
      <c r="H840" s="781"/>
      <c r="I840" s="773"/>
      <c r="J840" s="784"/>
      <c r="K840" s="784"/>
      <c r="L840" s="782"/>
      <c r="M840" s="785" t="s">
        <v>2222</v>
      </c>
      <c r="N840" s="783"/>
      <c r="O840" s="783"/>
      <c r="P840" s="783"/>
    </row>
    <row r="841" spans="1:16" s="527" customFormat="1" ht="13.5" x14ac:dyDescent="0.25">
      <c r="A841" s="775"/>
      <c r="B841" s="578" t="s">
        <v>2505</v>
      </c>
      <c r="C841" s="777"/>
      <c r="D841" s="1893"/>
      <c r="E841" s="493" t="s">
        <v>2286</v>
      </c>
      <c r="F841" s="779"/>
      <c r="G841" s="780"/>
      <c r="H841" s="781"/>
      <c r="I841" s="773"/>
      <c r="J841" s="784"/>
      <c r="K841" s="784"/>
      <c r="L841" s="782"/>
      <c r="M841" s="788"/>
      <c r="N841" s="773"/>
      <c r="O841" s="211" t="s">
        <v>240</v>
      </c>
      <c r="P841" s="211" t="s">
        <v>240</v>
      </c>
    </row>
    <row r="842" spans="1:16" s="527" customFormat="1" ht="13.5" x14ac:dyDescent="0.25">
      <c r="A842" s="775"/>
      <c r="B842" s="776"/>
      <c r="C842" s="777"/>
      <c r="D842" s="388"/>
      <c r="E842" s="493" t="s">
        <v>2287</v>
      </c>
      <c r="F842" s="787"/>
      <c r="G842" s="780"/>
      <c r="H842" s="781"/>
      <c r="I842" s="773"/>
      <c r="J842" s="784"/>
      <c r="K842" s="784"/>
      <c r="L842" s="782"/>
      <c r="M842" s="773"/>
      <c r="N842" s="773"/>
      <c r="O842" s="200" t="s">
        <v>42</v>
      </c>
      <c r="P842" s="200" t="s">
        <v>42</v>
      </c>
    </row>
    <row r="843" spans="1:16" s="527" customFormat="1" ht="13.5" x14ac:dyDescent="0.25">
      <c r="A843" s="775"/>
      <c r="B843" s="789" t="s">
        <v>37</v>
      </c>
      <c r="C843" s="793"/>
      <c r="D843" s="1893"/>
      <c r="E843" s="493" t="s">
        <v>2288</v>
      </c>
      <c r="F843" s="779"/>
      <c r="G843" s="780"/>
      <c r="H843" s="781"/>
      <c r="I843" s="773"/>
      <c r="J843" s="784"/>
      <c r="K843" s="784"/>
      <c r="L843" s="782"/>
      <c r="M843" s="773"/>
      <c r="N843" s="773"/>
      <c r="O843" s="211"/>
      <c r="P843" s="211"/>
    </row>
    <row r="844" spans="1:16" s="527" customFormat="1" ht="13.5" x14ac:dyDescent="0.25">
      <c r="A844" s="775"/>
      <c r="B844" s="776" t="s">
        <v>2289</v>
      </c>
      <c r="C844" s="793"/>
      <c r="D844" s="801" t="s">
        <v>33</v>
      </c>
      <c r="E844" s="493" t="s">
        <v>2290</v>
      </c>
      <c r="F844" s="779"/>
      <c r="G844" s="780"/>
      <c r="H844" s="781"/>
      <c r="I844" s="773"/>
      <c r="J844" s="784"/>
      <c r="K844" s="784"/>
      <c r="L844" s="782"/>
      <c r="M844" s="773"/>
      <c r="N844" s="773"/>
      <c r="O844" s="211" t="s">
        <v>319</v>
      </c>
      <c r="P844" s="211" t="s">
        <v>319</v>
      </c>
    </row>
    <row r="845" spans="1:16" s="527" customFormat="1" ht="13.5" x14ac:dyDescent="0.25">
      <c r="A845" s="775"/>
      <c r="B845" s="776" t="s">
        <v>2291</v>
      </c>
      <c r="C845" s="794"/>
      <c r="D845" s="388"/>
      <c r="E845" s="493" t="s">
        <v>2292</v>
      </c>
      <c r="F845" s="787"/>
      <c r="G845" s="780"/>
      <c r="H845" s="781"/>
      <c r="I845" s="773"/>
      <c r="J845" s="784"/>
      <c r="K845" s="784"/>
      <c r="L845" s="782"/>
      <c r="M845" s="773"/>
      <c r="N845" s="773"/>
      <c r="O845" s="197" t="s">
        <v>321</v>
      </c>
      <c r="P845" s="197" t="s">
        <v>321</v>
      </c>
    </row>
    <row r="846" spans="1:16" s="527" customFormat="1" ht="13.5" x14ac:dyDescent="0.25">
      <c r="A846" s="775"/>
      <c r="B846" s="776" t="s">
        <v>2293</v>
      </c>
      <c r="C846" s="777"/>
      <c r="D846" s="388" t="s">
        <v>36</v>
      </c>
      <c r="E846" s="493" t="s">
        <v>2537</v>
      </c>
      <c r="F846" s="787"/>
      <c r="G846" s="780"/>
      <c r="H846" s="781"/>
      <c r="I846" s="773"/>
      <c r="J846" s="784"/>
      <c r="K846" s="784"/>
      <c r="L846" s="782"/>
      <c r="M846" s="773"/>
      <c r="N846" s="773"/>
      <c r="O846" s="200" t="s">
        <v>322</v>
      </c>
      <c r="P846" s="200" t="s">
        <v>322</v>
      </c>
    </row>
    <row r="847" spans="1:16" s="527" customFormat="1" ht="13.5" x14ac:dyDescent="0.25">
      <c r="A847" s="775"/>
      <c r="B847" s="258" t="s">
        <v>2535</v>
      </c>
      <c r="C847" s="1974"/>
      <c r="D847" s="388" t="s">
        <v>39</v>
      </c>
      <c r="E847" s="493" t="s">
        <v>2294</v>
      </c>
      <c r="F847" s="787"/>
      <c r="G847" s="1986">
        <f>(H847/3850)</f>
        <v>5.397402597402598E-2</v>
      </c>
      <c r="H847" s="781">
        <v>207.8</v>
      </c>
      <c r="I847" s="773"/>
      <c r="J847" s="784"/>
      <c r="K847" s="784"/>
      <c r="L847" s="782"/>
      <c r="M847" s="773"/>
      <c r="N847" s="773"/>
      <c r="O847" s="200"/>
      <c r="P847" s="200"/>
    </row>
    <row r="848" spans="1:16" s="527" customFormat="1" ht="13.5" x14ac:dyDescent="0.25">
      <c r="A848" s="775"/>
      <c r="B848" s="258" t="s">
        <v>2556</v>
      </c>
      <c r="C848" s="592"/>
      <c r="D848" s="388"/>
      <c r="E848" s="493"/>
      <c r="F848" s="787"/>
      <c r="G848" s="780"/>
      <c r="H848" s="781"/>
      <c r="I848" s="773"/>
      <c r="J848" s="784"/>
      <c r="K848" s="784"/>
      <c r="L848" s="782"/>
      <c r="M848" s="773"/>
      <c r="N848" s="773"/>
      <c r="O848" s="211"/>
      <c r="P848" s="211"/>
    </row>
    <row r="849" spans="1:17" s="527" customFormat="1" ht="13.5" x14ac:dyDescent="0.25">
      <c r="A849" s="775"/>
      <c r="B849" s="258" t="s">
        <v>2297</v>
      </c>
      <c r="C849" s="257"/>
      <c r="D849" s="1895" t="s">
        <v>1037</v>
      </c>
      <c r="E849" s="490" t="s">
        <v>2499</v>
      </c>
      <c r="F849" s="782"/>
      <c r="G849" s="780"/>
      <c r="H849" s="781"/>
      <c r="I849" s="773"/>
      <c r="J849" s="784"/>
      <c r="K849" s="784"/>
      <c r="L849" s="782"/>
      <c r="M849" s="773"/>
      <c r="N849" s="773"/>
      <c r="O849" s="197"/>
      <c r="P849" s="197"/>
    </row>
    <row r="850" spans="1:17" s="527" customFormat="1" ht="13.5" x14ac:dyDescent="0.25">
      <c r="A850" s="775"/>
      <c r="B850" s="258" t="s">
        <v>2298</v>
      </c>
      <c r="C850" s="793"/>
      <c r="D850" s="1893" t="s">
        <v>141</v>
      </c>
      <c r="E850" s="493" t="s">
        <v>2301</v>
      </c>
      <c r="F850" s="782"/>
      <c r="G850" s="780"/>
      <c r="H850" s="781"/>
      <c r="I850" s="773"/>
      <c r="J850" s="784"/>
      <c r="K850" s="784"/>
      <c r="L850" s="782"/>
      <c r="M850" s="773"/>
      <c r="N850" s="773"/>
      <c r="O850" s="197"/>
      <c r="P850" s="197"/>
    </row>
    <row r="851" spans="1:17" s="527" customFormat="1" ht="13.5" x14ac:dyDescent="0.25">
      <c r="A851" s="775"/>
      <c r="B851" s="1973" t="s">
        <v>2300</v>
      </c>
      <c r="C851" s="794"/>
      <c r="D851" s="1893"/>
      <c r="E851" s="493" t="s">
        <v>2303</v>
      </c>
      <c r="F851" s="782"/>
      <c r="G851" s="780"/>
      <c r="H851" s="781"/>
      <c r="I851" s="773"/>
      <c r="J851" s="784"/>
      <c r="K851" s="784"/>
      <c r="L851" s="782"/>
      <c r="M851" s="773"/>
      <c r="N851" s="773"/>
      <c r="O851" s="197"/>
      <c r="P851" s="197"/>
    </row>
    <row r="852" spans="1:17" s="527" customFormat="1" ht="13.5" x14ac:dyDescent="0.25">
      <c r="A852" s="775"/>
      <c r="B852" s="776" t="s">
        <v>2302</v>
      </c>
      <c r="C852" s="1972"/>
      <c r="D852" s="1893"/>
      <c r="E852" s="493" t="s">
        <v>2539</v>
      </c>
      <c r="F852" s="792"/>
      <c r="G852" s="780"/>
      <c r="H852" s="781"/>
      <c r="I852" s="773"/>
      <c r="J852" s="784"/>
      <c r="K852" s="784"/>
      <c r="L852" s="782"/>
      <c r="M852" s="773"/>
      <c r="N852" s="773"/>
      <c r="O852" s="200"/>
      <c r="P852" s="200"/>
    </row>
    <row r="853" spans="1:17" s="527" customFormat="1" ht="13.5" x14ac:dyDescent="0.25">
      <c r="A853" s="775"/>
      <c r="B853" s="776" t="s">
        <v>2304</v>
      </c>
      <c r="C853" s="242"/>
      <c r="D853" s="1893"/>
      <c r="E853" s="493" t="s">
        <v>2541</v>
      </c>
      <c r="F853" s="787"/>
      <c r="G853" s="780"/>
      <c r="H853" s="781"/>
      <c r="I853" s="773"/>
      <c r="J853" s="784"/>
      <c r="K853" s="784"/>
      <c r="L853" s="782"/>
      <c r="M853" s="773"/>
      <c r="N853" s="773"/>
      <c r="O853" s="211"/>
      <c r="P853" s="211"/>
    </row>
    <row r="854" spans="1:17" s="527" customFormat="1" ht="13.5" x14ac:dyDescent="0.25">
      <c r="A854" s="803"/>
      <c r="B854" s="804" t="s">
        <v>2538</v>
      </c>
      <c r="C854" s="1932"/>
      <c r="D854" s="1894"/>
      <c r="E854" s="2014"/>
      <c r="F854" s="824"/>
      <c r="G854" s="817"/>
      <c r="H854" s="818"/>
      <c r="I854" s="808"/>
      <c r="J854" s="809"/>
      <c r="K854" s="809"/>
      <c r="L854" s="806"/>
      <c r="M854" s="808"/>
      <c r="N854" s="808"/>
      <c r="O854" s="313"/>
      <c r="P854" s="313"/>
    </row>
    <row r="855" spans="1:17" s="527" customFormat="1" ht="13.5" x14ac:dyDescent="0.25">
      <c r="A855" s="775"/>
      <c r="B855" s="801" t="s">
        <v>2540</v>
      </c>
      <c r="C855" s="1972"/>
      <c r="D855" s="1895" t="s">
        <v>2355</v>
      </c>
      <c r="E855" s="490" t="s">
        <v>2367</v>
      </c>
      <c r="F855" s="800"/>
      <c r="G855" s="780"/>
      <c r="H855" s="781"/>
      <c r="I855" s="773"/>
      <c r="J855" s="784"/>
      <c r="K855" s="784"/>
      <c r="L855" s="782"/>
      <c r="M855" s="773"/>
      <c r="N855" s="773"/>
      <c r="O855" s="200"/>
      <c r="P855" s="200"/>
    </row>
    <row r="856" spans="1:17" s="527" customFormat="1" ht="13.5" customHeight="1" x14ac:dyDescent="0.25">
      <c r="A856" s="775"/>
      <c r="B856" s="801" t="s">
        <v>2542</v>
      </c>
      <c r="C856" s="794"/>
      <c r="D856" s="1893" t="s">
        <v>283</v>
      </c>
      <c r="E856" s="493" t="s">
        <v>2357</v>
      </c>
      <c r="F856" s="787"/>
      <c r="G856" s="780"/>
      <c r="H856" s="781"/>
      <c r="I856" s="773"/>
      <c r="J856" s="784"/>
      <c r="K856" s="784"/>
      <c r="L856" s="782"/>
      <c r="M856" s="773"/>
      <c r="N856" s="773"/>
      <c r="O856" s="773"/>
      <c r="P856" s="783"/>
    </row>
    <row r="857" spans="1:17" s="527" customFormat="1" ht="13.5" customHeight="1" x14ac:dyDescent="0.25">
      <c r="A857" s="775"/>
      <c r="B857" s="776" t="s">
        <v>2543</v>
      </c>
      <c r="C857" s="786"/>
      <c r="D857" s="1893"/>
      <c r="E857" s="493" t="s">
        <v>2358</v>
      </c>
      <c r="F857" s="787"/>
      <c r="G857" s="780"/>
      <c r="H857" s="781"/>
      <c r="I857" s="773"/>
      <c r="J857" s="784"/>
      <c r="K857" s="784"/>
      <c r="L857" s="782"/>
      <c r="M857" s="773"/>
      <c r="N857" s="773"/>
      <c r="O857" s="773"/>
      <c r="P857" s="783"/>
    </row>
    <row r="858" spans="1:17" s="527" customFormat="1" ht="12.75" customHeight="1" x14ac:dyDescent="0.25">
      <c r="A858" s="775"/>
      <c r="B858" s="776" t="s">
        <v>2544</v>
      </c>
      <c r="C858" s="786"/>
      <c r="D858" s="1893"/>
      <c r="E858" s="493" t="s">
        <v>2359</v>
      </c>
      <c r="F858" s="787"/>
      <c r="G858" s="780"/>
      <c r="H858" s="796"/>
      <c r="I858" s="773"/>
      <c r="J858" s="784"/>
      <c r="K858" s="784"/>
      <c r="L858" s="782"/>
      <c r="M858" s="773"/>
      <c r="N858" s="773"/>
      <c r="O858" s="773"/>
      <c r="P858" s="773"/>
    </row>
    <row r="859" spans="1:17" s="527" customFormat="1" ht="14.25" customHeight="1" x14ac:dyDescent="0.25">
      <c r="A859" s="775"/>
      <c r="B859" s="258" t="s">
        <v>2545</v>
      </c>
      <c r="C859" s="786"/>
      <c r="D859" s="1893"/>
      <c r="E859" s="493" t="s">
        <v>2360</v>
      </c>
      <c r="F859" s="787"/>
      <c r="G859" s="780"/>
      <c r="H859" s="781"/>
      <c r="I859" s="773"/>
      <c r="J859" s="784"/>
      <c r="K859" s="784"/>
      <c r="L859" s="782"/>
      <c r="M859" s="773"/>
      <c r="N859" s="773"/>
      <c r="O859" s="773"/>
      <c r="P859" s="773"/>
    </row>
    <row r="860" spans="1:17" s="527" customFormat="1" ht="13.5" x14ac:dyDescent="0.25">
      <c r="A860" s="775"/>
      <c r="B860" s="801" t="s">
        <v>2546</v>
      </c>
      <c r="C860" s="794"/>
      <c r="D860" s="1893" t="s">
        <v>210</v>
      </c>
      <c r="E860" s="493" t="s">
        <v>2370</v>
      </c>
      <c r="F860" s="787"/>
      <c r="G860" s="780"/>
      <c r="H860" s="781"/>
      <c r="I860" s="773"/>
      <c r="J860" s="784"/>
      <c r="K860" s="784"/>
      <c r="L860" s="782"/>
      <c r="M860" s="773"/>
      <c r="N860" s="773"/>
      <c r="O860" s="773"/>
      <c r="P860" s="773"/>
    </row>
    <row r="861" spans="1:17" s="527" customFormat="1" ht="13.5" customHeight="1" x14ac:dyDescent="0.25">
      <c r="A861" s="775"/>
      <c r="B861" s="801" t="s">
        <v>2320</v>
      </c>
      <c r="C861" s="802"/>
      <c r="D861" s="801" t="s">
        <v>214</v>
      </c>
      <c r="E861" s="493" t="s">
        <v>2371</v>
      </c>
      <c r="F861" s="787"/>
      <c r="G861" s="780"/>
      <c r="H861" s="781"/>
      <c r="I861" s="773"/>
      <c r="J861" s="784"/>
      <c r="K861" s="784"/>
      <c r="L861" s="782"/>
      <c r="M861" s="773"/>
      <c r="N861" s="773"/>
      <c r="O861" s="773"/>
      <c r="P861" s="773"/>
    </row>
    <row r="862" spans="1:17" s="527" customFormat="1" ht="13.5" x14ac:dyDescent="0.25">
      <c r="A862" s="775"/>
      <c r="B862" s="801" t="s">
        <v>2321</v>
      </c>
      <c r="C862" s="802"/>
      <c r="D862" s="1893"/>
      <c r="E862" s="493" t="s">
        <v>2372</v>
      </c>
      <c r="F862" s="787"/>
      <c r="G862" s="780"/>
      <c r="H862" s="781"/>
      <c r="I862" s="773"/>
      <c r="J862" s="784"/>
      <c r="K862" s="784"/>
      <c r="L862" s="782"/>
      <c r="M862" s="773"/>
      <c r="N862" s="773"/>
      <c r="O862" s="773"/>
      <c r="P862" s="773"/>
    </row>
    <row r="863" spans="1:17" s="527" customFormat="1" ht="13.5" x14ac:dyDescent="0.25">
      <c r="A863" s="775"/>
      <c r="B863" s="801" t="s">
        <v>2323</v>
      </c>
      <c r="C863" s="802"/>
      <c r="D863" s="1893"/>
      <c r="E863" s="493" t="s">
        <v>2373</v>
      </c>
      <c r="F863" s="1808"/>
      <c r="G863" s="1809"/>
      <c r="H863" s="1810"/>
      <c r="I863" s="909"/>
      <c r="J863" s="899"/>
      <c r="K863" s="899"/>
      <c r="L863" s="770"/>
      <c r="M863" s="909"/>
      <c r="N863" s="909"/>
      <c r="O863" s="909"/>
      <c r="P863" s="773"/>
      <c r="Q863" s="592"/>
    </row>
    <row r="864" spans="1:17" s="527" customFormat="1" ht="15" customHeight="1" x14ac:dyDescent="0.25">
      <c r="A864" s="775"/>
      <c r="B864" s="801" t="s">
        <v>2325</v>
      </c>
      <c r="C864" s="802"/>
      <c r="D864" s="1893"/>
      <c r="E864" s="493" t="s">
        <v>2374</v>
      </c>
      <c r="F864" s="779"/>
      <c r="G864" s="780"/>
      <c r="H864" s="781"/>
      <c r="I864" s="773"/>
      <c r="J864" s="784"/>
      <c r="K864" s="784"/>
      <c r="L864" s="782"/>
      <c r="M864" s="773"/>
      <c r="N864" s="773"/>
      <c r="O864" s="773"/>
      <c r="P864" s="773"/>
    </row>
    <row r="865" spans="1:16" s="527" customFormat="1" ht="13.5" x14ac:dyDescent="0.25">
      <c r="A865" s="775"/>
      <c r="B865" s="855"/>
      <c r="C865" s="790"/>
      <c r="D865" s="1893"/>
      <c r="E865" s="493"/>
      <c r="F865" s="800"/>
      <c r="G865" s="797"/>
      <c r="H865" s="797"/>
      <c r="I865" s="773"/>
      <c r="J865" s="784"/>
      <c r="K865" s="784"/>
      <c r="L865" s="782"/>
      <c r="M865" s="773"/>
      <c r="N865" s="773"/>
      <c r="O865" s="773"/>
      <c r="P865" s="773"/>
    </row>
    <row r="866" spans="1:16" s="527" customFormat="1" ht="13.5" x14ac:dyDescent="0.25">
      <c r="A866" s="775"/>
      <c r="B866" s="219"/>
      <c r="C866" s="802"/>
      <c r="D866" s="1893"/>
      <c r="E866" s="490" t="s">
        <v>2322</v>
      </c>
      <c r="F866" s="800"/>
      <c r="G866" s="797"/>
      <c r="H866" s="797"/>
      <c r="I866" s="773"/>
      <c r="J866" s="784"/>
      <c r="K866" s="784"/>
      <c r="L866" s="782"/>
      <c r="M866" s="773"/>
      <c r="N866" s="773"/>
      <c r="O866" s="773"/>
      <c r="P866" s="773"/>
    </row>
    <row r="867" spans="1:16" s="527" customFormat="1" ht="13.5" x14ac:dyDescent="0.25">
      <c r="A867" s="775"/>
      <c r="B867" s="855"/>
      <c r="C867" s="794"/>
      <c r="D867" s="1893"/>
      <c r="E867" s="493" t="s">
        <v>2324</v>
      </c>
      <c r="F867" s="800"/>
      <c r="G867" s="797"/>
      <c r="H867" s="797"/>
      <c r="I867" s="773"/>
      <c r="J867" s="784"/>
      <c r="K867" s="784"/>
      <c r="L867" s="782"/>
      <c r="M867" s="773"/>
      <c r="N867" s="773"/>
      <c r="O867" s="773"/>
      <c r="P867" s="773"/>
    </row>
    <row r="868" spans="1:16" s="527" customFormat="1" ht="13.5" x14ac:dyDescent="0.25">
      <c r="A868" s="775"/>
      <c r="B868" s="801"/>
      <c r="C868" s="794"/>
      <c r="D868" s="1893"/>
      <c r="E868" s="493" t="s">
        <v>2326</v>
      </c>
      <c r="F868" s="800"/>
      <c r="G868" s="797"/>
      <c r="H868" s="797"/>
      <c r="I868" s="773"/>
      <c r="J868" s="784"/>
      <c r="K868" s="784"/>
      <c r="L868" s="782"/>
      <c r="M868" s="773"/>
      <c r="N868" s="773"/>
      <c r="O868" s="773"/>
      <c r="P868" s="773"/>
    </row>
    <row r="869" spans="1:16" s="527" customFormat="1" ht="13.5" x14ac:dyDescent="0.25">
      <c r="A869" s="775"/>
      <c r="B869" s="776"/>
      <c r="C869" s="794"/>
      <c r="D869" s="1893"/>
      <c r="E869" s="493" t="s">
        <v>2327</v>
      </c>
      <c r="F869" s="800"/>
      <c r="G869" s="797"/>
      <c r="H869" s="797"/>
      <c r="I869" s="773"/>
      <c r="J869" s="784"/>
      <c r="K869" s="784"/>
      <c r="L869" s="782"/>
      <c r="M869" s="773"/>
      <c r="N869" s="773"/>
      <c r="O869" s="773"/>
      <c r="P869" s="773"/>
    </row>
    <row r="870" spans="1:16" s="527" customFormat="1" ht="13.5" x14ac:dyDescent="0.25">
      <c r="A870" s="775"/>
      <c r="B870" s="776"/>
      <c r="C870" s="794"/>
      <c r="D870" s="1893"/>
      <c r="E870" s="493" t="s">
        <v>2328</v>
      </c>
      <c r="F870" s="800"/>
      <c r="G870" s="797"/>
      <c r="H870" s="797"/>
      <c r="I870" s="773"/>
      <c r="J870" s="784"/>
      <c r="K870" s="784"/>
      <c r="L870" s="782"/>
      <c r="M870" s="773"/>
      <c r="N870" s="773"/>
      <c r="O870" s="773"/>
      <c r="P870" s="773"/>
    </row>
    <row r="871" spans="1:16" s="527" customFormat="1" ht="13.5" x14ac:dyDescent="0.25">
      <c r="A871" s="775"/>
      <c r="B871" s="776"/>
      <c r="C871" s="794"/>
      <c r="D871" s="1893"/>
      <c r="E871" s="493" t="s">
        <v>2547</v>
      </c>
      <c r="F871" s="800"/>
      <c r="G871" s="797"/>
      <c r="H871" s="797"/>
      <c r="I871" s="773"/>
      <c r="J871" s="784"/>
      <c r="K871" s="784"/>
      <c r="L871" s="782"/>
      <c r="M871" s="773"/>
      <c r="N871" s="773"/>
      <c r="O871" s="773"/>
      <c r="P871" s="773"/>
    </row>
    <row r="872" spans="1:16" s="527" customFormat="1" ht="13.5" x14ac:dyDescent="0.25">
      <c r="A872" s="775"/>
      <c r="B872" s="776"/>
      <c r="C872" s="794"/>
      <c r="D872" s="1893"/>
      <c r="E872" s="493" t="s">
        <v>2433</v>
      </c>
      <c r="F872" s="800"/>
      <c r="G872" s="797"/>
      <c r="H872" s="797"/>
      <c r="I872" s="773"/>
      <c r="J872" s="784"/>
      <c r="K872" s="784"/>
      <c r="L872" s="782"/>
      <c r="M872" s="773"/>
      <c r="N872" s="773"/>
      <c r="O872" s="773"/>
      <c r="P872" s="773"/>
    </row>
    <row r="873" spans="1:16" s="527" customFormat="1" ht="13.5" x14ac:dyDescent="0.25">
      <c r="A873" s="775"/>
      <c r="B873" s="776"/>
      <c r="C873" s="794"/>
      <c r="D873" s="1893"/>
      <c r="E873" s="493" t="s">
        <v>2334</v>
      </c>
      <c r="F873" s="800"/>
      <c r="G873" s="797"/>
      <c r="H873" s="797"/>
      <c r="I873" s="773"/>
      <c r="J873" s="784"/>
      <c r="K873" s="784"/>
      <c r="L873" s="782"/>
      <c r="M873" s="773"/>
      <c r="N873" s="773"/>
      <c r="O873" s="773"/>
      <c r="P873" s="773"/>
    </row>
    <row r="874" spans="1:16" s="527" customFormat="1" ht="13.5" x14ac:dyDescent="0.25">
      <c r="A874" s="814"/>
      <c r="B874" s="219"/>
      <c r="C874" s="794"/>
      <c r="D874" s="1893"/>
      <c r="E874" s="493" t="s">
        <v>2336</v>
      </c>
      <c r="F874" s="800"/>
      <c r="G874" s="797"/>
      <c r="H874" s="797"/>
      <c r="I874" s="773"/>
      <c r="J874" s="784"/>
      <c r="K874" s="784"/>
      <c r="L874" s="782"/>
      <c r="M874" s="773"/>
      <c r="N874" s="773"/>
      <c r="O874" s="773"/>
      <c r="P874" s="773"/>
    </row>
    <row r="875" spans="1:16" s="527" customFormat="1" ht="13.5" x14ac:dyDescent="0.25">
      <c r="A875" s="775"/>
      <c r="B875" s="776"/>
      <c r="C875" s="794"/>
      <c r="D875" s="1893"/>
      <c r="E875" s="493" t="s">
        <v>2338</v>
      </c>
      <c r="F875" s="800"/>
      <c r="G875" s="797"/>
      <c r="H875" s="797"/>
      <c r="I875" s="773"/>
      <c r="J875" s="784"/>
      <c r="K875" s="784"/>
      <c r="L875" s="782"/>
      <c r="M875" s="773"/>
      <c r="N875" s="773"/>
      <c r="O875" s="773"/>
      <c r="P875" s="773"/>
    </row>
    <row r="876" spans="1:16" s="527" customFormat="1" ht="13.5" x14ac:dyDescent="0.25">
      <c r="A876" s="775"/>
      <c r="B876" s="776"/>
      <c r="C876" s="794"/>
      <c r="D876" s="1893"/>
      <c r="E876" s="493" t="s">
        <v>2548</v>
      </c>
      <c r="F876" s="800"/>
      <c r="G876" s="797"/>
      <c r="H876" s="797"/>
      <c r="I876" s="773"/>
      <c r="J876" s="784"/>
      <c r="K876" s="784"/>
      <c r="L876" s="782"/>
      <c r="M876" s="773"/>
      <c r="N876" s="773"/>
      <c r="O876" s="773"/>
      <c r="P876" s="773"/>
    </row>
    <row r="877" spans="1:16" s="527" customFormat="1" ht="13.5" x14ac:dyDescent="0.25">
      <c r="A877" s="775"/>
      <c r="B877" s="776"/>
      <c r="C877" s="794"/>
      <c r="D877" s="1893"/>
      <c r="E877" s="493" t="s">
        <v>2549</v>
      </c>
      <c r="F877" s="800"/>
      <c r="G877" s="797"/>
      <c r="H877" s="797"/>
      <c r="I877" s="773"/>
      <c r="J877" s="784"/>
      <c r="K877" s="784"/>
      <c r="L877" s="782"/>
      <c r="M877" s="773"/>
      <c r="N877" s="773"/>
      <c r="O877" s="773"/>
      <c r="P877" s="773"/>
    </row>
    <row r="878" spans="1:16" s="527" customFormat="1" ht="13.5" x14ac:dyDescent="0.25">
      <c r="A878" s="775"/>
      <c r="B878" s="776"/>
      <c r="C878" s="794"/>
      <c r="D878" s="1893"/>
      <c r="E878" s="493" t="s">
        <v>2550</v>
      </c>
      <c r="F878" s="800"/>
      <c r="G878" s="797"/>
      <c r="H878" s="797"/>
      <c r="I878" s="773"/>
      <c r="J878" s="784"/>
      <c r="K878" s="784"/>
      <c r="L878" s="782"/>
      <c r="M878" s="773"/>
      <c r="N878" s="773"/>
      <c r="O878" s="773"/>
      <c r="P878" s="773"/>
    </row>
    <row r="879" spans="1:16" s="527" customFormat="1" ht="13.5" x14ac:dyDescent="0.25">
      <c r="A879" s="775"/>
      <c r="B879" s="776"/>
      <c r="C879" s="794"/>
      <c r="D879" s="1893"/>
      <c r="E879" s="493" t="s">
        <v>2551</v>
      </c>
      <c r="F879" s="800"/>
      <c r="G879" s="797"/>
      <c r="H879" s="797"/>
      <c r="I879" s="773"/>
      <c r="J879" s="784"/>
      <c r="K879" s="784"/>
      <c r="L879" s="782"/>
      <c r="M879" s="773"/>
      <c r="N879" s="773"/>
      <c r="O879" s="773"/>
      <c r="P879" s="773"/>
    </row>
    <row r="880" spans="1:16" s="527" customFormat="1" ht="13.5" x14ac:dyDescent="0.25">
      <c r="A880" s="775"/>
      <c r="B880" s="776"/>
      <c r="C880" s="794"/>
      <c r="D880" s="1893"/>
      <c r="E880" s="1981" t="s">
        <v>2552</v>
      </c>
      <c r="F880" s="800"/>
      <c r="G880" s="797"/>
      <c r="H880" s="797"/>
      <c r="I880" s="773"/>
      <c r="J880" s="784"/>
      <c r="K880" s="784"/>
      <c r="L880" s="782"/>
      <c r="M880" s="773"/>
      <c r="N880" s="773"/>
      <c r="O880" s="773"/>
      <c r="P880" s="773"/>
    </row>
    <row r="881" spans="1:16" s="527" customFormat="1" ht="13.5" x14ac:dyDescent="0.25">
      <c r="A881" s="775"/>
      <c r="B881" s="776"/>
      <c r="C881" s="794"/>
      <c r="D881" s="1893"/>
      <c r="E881" s="799" t="s">
        <v>2553</v>
      </c>
      <c r="F881" s="800"/>
      <c r="G881" s="797"/>
      <c r="H881" s="797"/>
      <c r="I881" s="773"/>
      <c r="J881" s="784"/>
      <c r="K881" s="784"/>
      <c r="L881" s="782"/>
      <c r="M881" s="773"/>
      <c r="N881" s="773"/>
      <c r="O881" s="773"/>
      <c r="P881" s="773"/>
    </row>
    <row r="882" spans="1:16" s="527" customFormat="1" ht="13.5" x14ac:dyDescent="0.25">
      <c r="A882" s="775"/>
      <c r="B882" s="776"/>
      <c r="C882" s="794"/>
      <c r="D882" s="1893"/>
      <c r="E882" s="2011" t="s">
        <v>2554</v>
      </c>
      <c r="F882" s="800"/>
      <c r="G882" s="797"/>
      <c r="H882" s="797"/>
      <c r="I882" s="773"/>
      <c r="J882" s="784"/>
      <c r="K882" s="784"/>
      <c r="L882" s="782"/>
      <c r="M882" s="773"/>
      <c r="N882" s="773"/>
      <c r="O882" s="773"/>
      <c r="P882" s="773"/>
    </row>
    <row r="883" spans="1:16" s="527" customFormat="1" ht="13.5" x14ac:dyDescent="0.25">
      <c r="A883" s="775"/>
      <c r="B883" s="776"/>
      <c r="C883" s="794"/>
      <c r="D883" s="1893"/>
      <c r="E883" s="493" t="s">
        <v>2559</v>
      </c>
      <c r="F883" s="856"/>
      <c r="G883" s="797"/>
      <c r="H883" s="797"/>
      <c r="I883" s="773"/>
      <c r="J883" s="784"/>
      <c r="K883" s="784"/>
      <c r="L883" s="782"/>
      <c r="M883" s="773"/>
      <c r="N883" s="773"/>
      <c r="O883" s="773"/>
      <c r="P883" s="773"/>
    </row>
    <row r="884" spans="1:16" s="527" customFormat="1" ht="13.5" x14ac:dyDescent="0.25">
      <c r="A884" s="775"/>
      <c r="B884" s="776"/>
      <c r="C884" s="794"/>
      <c r="D884" s="1893"/>
      <c r="E884" s="493" t="s">
        <v>2560</v>
      </c>
      <c r="F884" s="800"/>
      <c r="G884" s="797"/>
      <c r="H884" s="797"/>
      <c r="I884" s="773"/>
      <c r="J884" s="784"/>
      <c r="K884" s="784"/>
      <c r="L884" s="782"/>
      <c r="M884" s="773"/>
      <c r="N884" s="773"/>
      <c r="O884" s="773"/>
      <c r="P884" s="773"/>
    </row>
    <row r="885" spans="1:16" s="527" customFormat="1" ht="13.5" x14ac:dyDescent="0.25">
      <c r="A885" s="803"/>
      <c r="B885" s="823"/>
      <c r="C885" s="1932"/>
      <c r="D885" s="1894"/>
      <c r="E885" s="495" t="s">
        <v>2363</v>
      </c>
      <c r="F885" s="1934"/>
      <c r="G885" s="817"/>
      <c r="H885" s="818"/>
      <c r="I885" s="808"/>
      <c r="J885" s="809"/>
      <c r="K885" s="809"/>
      <c r="L885" s="806"/>
      <c r="M885" s="808"/>
      <c r="N885" s="808"/>
      <c r="O885" s="808"/>
      <c r="P885" s="808"/>
    </row>
    <row r="886" spans="1:16" s="527" customFormat="1" ht="13.5" x14ac:dyDescent="0.25">
      <c r="A886" s="763" t="s">
        <v>1255</v>
      </c>
      <c r="B886" s="624" t="s">
        <v>2532</v>
      </c>
      <c r="C886" s="819"/>
      <c r="D886" s="1985" t="s">
        <v>1006</v>
      </c>
      <c r="E886" s="571" t="s">
        <v>2278</v>
      </c>
      <c r="F886" s="848" t="s">
        <v>2251</v>
      </c>
      <c r="G886" s="765"/>
      <c r="H886" s="765"/>
      <c r="I886" s="766" t="s">
        <v>30</v>
      </c>
      <c r="J886" s="767" t="s">
        <v>29</v>
      </c>
      <c r="K886" s="766" t="s">
        <v>30</v>
      </c>
      <c r="L886" s="767">
        <v>15</v>
      </c>
      <c r="M886" s="187" t="s">
        <v>53</v>
      </c>
      <c r="N886" s="659" t="s">
        <v>32</v>
      </c>
      <c r="O886" s="187" t="s">
        <v>32</v>
      </c>
      <c r="P886" s="187" t="s">
        <v>316</v>
      </c>
    </row>
    <row r="887" spans="1:16" s="527" customFormat="1" ht="13.5" x14ac:dyDescent="0.25">
      <c r="A887" s="768"/>
      <c r="B887" s="549" t="s">
        <v>2561</v>
      </c>
      <c r="C887" s="820"/>
      <c r="D887" s="801" t="s">
        <v>27</v>
      </c>
      <c r="E887" s="493" t="s">
        <v>2280</v>
      </c>
      <c r="F887" s="615" t="s">
        <v>1228</v>
      </c>
      <c r="G887" s="771"/>
      <c r="H887" s="772"/>
      <c r="I887" s="773"/>
      <c r="J887" s="773"/>
      <c r="K887" s="773"/>
      <c r="L887" s="773"/>
      <c r="M887" s="199" t="s">
        <v>59</v>
      </c>
      <c r="N887" s="248" t="s">
        <v>2232</v>
      </c>
      <c r="O887" s="248" t="s">
        <v>2232</v>
      </c>
      <c r="P887" s="774" t="s">
        <v>2234</v>
      </c>
    </row>
    <row r="888" spans="1:16" s="527" customFormat="1" ht="13.5" x14ac:dyDescent="0.25">
      <c r="A888" s="775"/>
      <c r="B888" s="549" t="s">
        <v>2562</v>
      </c>
      <c r="C888" s="786"/>
      <c r="D888" s="801"/>
      <c r="E888" s="493" t="s">
        <v>2282</v>
      </c>
      <c r="F888" s="779"/>
      <c r="G888" s="780"/>
      <c r="H888" s="781"/>
      <c r="I888" s="773"/>
      <c r="J888" s="773"/>
      <c r="K888" s="773"/>
      <c r="L888" s="782"/>
      <c r="M888" s="205" t="s">
        <v>2221</v>
      </c>
      <c r="N888" s="196" t="s">
        <v>2233</v>
      </c>
      <c r="O888" s="196" t="s">
        <v>2233</v>
      </c>
      <c r="P888" s="783" t="s">
        <v>2235</v>
      </c>
    </row>
    <row r="889" spans="1:16" s="527" customFormat="1" ht="13.5" x14ac:dyDescent="0.25">
      <c r="A889" s="775"/>
      <c r="B889" s="776"/>
      <c r="C889" s="790"/>
      <c r="D889" s="1893"/>
      <c r="E889" s="493" t="s">
        <v>2284</v>
      </c>
      <c r="F889" s="779"/>
      <c r="G889" s="780"/>
      <c r="H889" s="781"/>
      <c r="I889" s="773"/>
      <c r="J889" s="784"/>
      <c r="K889" s="784"/>
      <c r="L889" s="782"/>
      <c r="M889" s="785" t="s">
        <v>2222</v>
      </c>
      <c r="N889" s="783"/>
      <c r="O889" s="783"/>
      <c r="P889" s="783"/>
    </row>
    <row r="890" spans="1:16" s="527" customFormat="1" ht="13.5" x14ac:dyDescent="0.25">
      <c r="A890" s="775"/>
      <c r="B890" s="789" t="s">
        <v>37</v>
      </c>
      <c r="C890" s="793"/>
      <c r="D890" s="1893"/>
      <c r="E890" s="493" t="s">
        <v>2286</v>
      </c>
      <c r="F890" s="787"/>
      <c r="G890" s="780"/>
      <c r="H890" s="781"/>
      <c r="I890" s="773"/>
      <c r="J890" s="784"/>
      <c r="K890" s="784"/>
      <c r="L890" s="782"/>
      <c r="M890" s="788"/>
      <c r="N890" s="773"/>
      <c r="O890" s="211" t="s">
        <v>240</v>
      </c>
      <c r="P890" s="211" t="s">
        <v>240</v>
      </c>
    </row>
    <row r="891" spans="1:16" s="527" customFormat="1" ht="13.5" x14ac:dyDescent="0.25">
      <c r="A891" s="775"/>
      <c r="B891" s="776" t="s">
        <v>2289</v>
      </c>
      <c r="C891" s="793"/>
      <c r="D891" s="388"/>
      <c r="E891" s="493" t="s">
        <v>2287</v>
      </c>
      <c r="F891" s="787"/>
      <c r="G891" s="781"/>
      <c r="H891" s="781"/>
      <c r="I891" s="773"/>
      <c r="J891" s="784"/>
      <c r="K891" s="784"/>
      <c r="L891" s="782"/>
      <c r="M891" s="773"/>
      <c r="N891" s="773"/>
      <c r="O891" s="200" t="s">
        <v>42</v>
      </c>
      <c r="P891" s="200" t="s">
        <v>42</v>
      </c>
    </row>
    <row r="892" spans="1:16" s="527" customFormat="1" ht="13.5" x14ac:dyDescent="0.25">
      <c r="A892" s="775"/>
      <c r="B892" s="776" t="s">
        <v>2291</v>
      </c>
      <c r="C892" s="794"/>
      <c r="D892" s="1893"/>
      <c r="E892" s="493" t="s">
        <v>2288</v>
      </c>
      <c r="F892" s="787"/>
      <c r="G892" s="780"/>
      <c r="H892" s="781"/>
      <c r="I892" s="773"/>
      <c r="J892" s="784"/>
      <c r="K892" s="784"/>
      <c r="L892" s="782"/>
      <c r="M892" s="773"/>
      <c r="N892" s="773"/>
      <c r="O892" s="211"/>
      <c r="P892" s="211"/>
    </row>
    <row r="893" spans="1:16" s="527" customFormat="1" ht="13.5" x14ac:dyDescent="0.25">
      <c r="A893" s="775"/>
      <c r="B893" s="776" t="s">
        <v>2293</v>
      </c>
      <c r="C893" s="777"/>
      <c r="D893" s="801" t="s">
        <v>33</v>
      </c>
      <c r="E893" s="493" t="s">
        <v>2290</v>
      </c>
      <c r="F893" s="787"/>
      <c r="G893" s="780"/>
      <c r="H893" s="781"/>
      <c r="I893" s="773"/>
      <c r="J893" s="784"/>
      <c r="K893" s="784"/>
      <c r="L893" s="782"/>
      <c r="M893" s="773"/>
      <c r="N893" s="773"/>
      <c r="O893" s="211" t="s">
        <v>319</v>
      </c>
      <c r="P893" s="211" t="s">
        <v>319</v>
      </c>
    </row>
    <row r="894" spans="1:16" s="527" customFormat="1" ht="13.5" x14ac:dyDescent="0.25">
      <c r="A894" s="775"/>
      <c r="B894" s="258" t="s">
        <v>2535</v>
      </c>
      <c r="C894" s="1974"/>
      <c r="D894" s="388"/>
      <c r="E894" s="493" t="s">
        <v>2292</v>
      </c>
      <c r="F894" s="23"/>
      <c r="G894" s="780"/>
      <c r="H894" s="781"/>
      <c r="I894" s="773"/>
      <c r="J894" s="784"/>
      <c r="K894" s="784"/>
      <c r="L894" s="782"/>
      <c r="M894" s="773"/>
      <c r="N894" s="773"/>
      <c r="O894" s="197" t="s">
        <v>321</v>
      </c>
      <c r="P894" s="197" t="s">
        <v>321</v>
      </c>
    </row>
    <row r="895" spans="1:16" s="527" customFormat="1" ht="13.5" x14ac:dyDescent="0.25">
      <c r="A895" s="775"/>
      <c r="B895" s="258" t="s">
        <v>2563</v>
      </c>
      <c r="C895" s="592"/>
      <c r="D895" s="388" t="s">
        <v>36</v>
      </c>
      <c r="E895" s="493" t="s">
        <v>2294</v>
      </c>
      <c r="F895" s="23"/>
      <c r="G895" s="1986">
        <f>(H895/3850)</f>
        <v>9.6155844155844147E-2</v>
      </c>
      <c r="H895" s="781">
        <v>370.2</v>
      </c>
      <c r="I895" s="773"/>
      <c r="J895" s="784"/>
      <c r="K895" s="784"/>
      <c r="L895" s="782"/>
      <c r="M895" s="773"/>
      <c r="N895" s="773"/>
      <c r="O895" s="200" t="s">
        <v>322</v>
      </c>
      <c r="P895" s="200" t="s">
        <v>322</v>
      </c>
    </row>
    <row r="896" spans="1:16" s="527" customFormat="1" ht="13.5" x14ac:dyDescent="0.25">
      <c r="A896" s="775"/>
      <c r="B896" s="258" t="s">
        <v>2297</v>
      </c>
      <c r="C896" s="257"/>
      <c r="D896" s="388"/>
      <c r="E896" s="493"/>
      <c r="F896" s="23"/>
      <c r="G896" s="780"/>
      <c r="H896" s="781"/>
      <c r="I896" s="773"/>
      <c r="J896" s="784"/>
      <c r="K896" s="784"/>
      <c r="L896" s="782"/>
      <c r="M896" s="811"/>
      <c r="N896" s="773"/>
      <c r="O896" s="197"/>
      <c r="P896" s="197"/>
    </row>
    <row r="897" spans="1:17" s="527" customFormat="1" ht="13.5" x14ac:dyDescent="0.25">
      <c r="A897" s="775"/>
      <c r="B897" s="258" t="s">
        <v>2298</v>
      </c>
      <c r="C897" s="793"/>
      <c r="D897" s="1895" t="s">
        <v>1037</v>
      </c>
      <c r="E897" s="490" t="s">
        <v>2299</v>
      </c>
      <c r="F897" s="23"/>
      <c r="G897" s="780"/>
      <c r="H897" s="781"/>
      <c r="I897" s="773"/>
      <c r="J897" s="784"/>
      <c r="K897" s="784"/>
      <c r="L897" s="782"/>
      <c r="M897" s="811"/>
      <c r="N897" s="773"/>
      <c r="O897" s="200"/>
      <c r="P897" s="200"/>
    </row>
    <row r="898" spans="1:17" s="527" customFormat="1" ht="13.5" x14ac:dyDescent="0.25">
      <c r="A898" s="775"/>
      <c r="B898" s="1973" t="s">
        <v>2300</v>
      </c>
      <c r="C898" s="794"/>
      <c r="D898" s="1893" t="s">
        <v>39</v>
      </c>
      <c r="E898" s="493" t="s">
        <v>2301</v>
      </c>
      <c r="F898" s="23"/>
      <c r="G898" s="780"/>
      <c r="H898" s="781"/>
      <c r="I898" s="773"/>
      <c r="J898" s="784"/>
      <c r="K898" s="784"/>
      <c r="L898" s="782"/>
      <c r="M898" s="811"/>
      <c r="N898" s="773"/>
      <c r="O898" s="197"/>
      <c r="P898" s="197"/>
    </row>
    <row r="899" spans="1:17" s="527" customFormat="1" ht="13.5" x14ac:dyDescent="0.25">
      <c r="A899" s="775"/>
      <c r="B899" s="776" t="s">
        <v>2302</v>
      </c>
      <c r="C899" s="1972"/>
      <c r="D899" s="1893"/>
      <c r="E899" s="493" t="s">
        <v>2380</v>
      </c>
      <c r="F899" s="23"/>
      <c r="G899" s="780"/>
      <c r="H899" s="781"/>
      <c r="I899" s="773"/>
      <c r="J899" s="784"/>
      <c r="K899" s="784"/>
      <c r="L899" s="782"/>
      <c r="M899" s="811"/>
      <c r="N899" s="773"/>
      <c r="O899" s="197"/>
      <c r="P899" s="197"/>
    </row>
    <row r="900" spans="1:17" s="527" customFormat="1" ht="13.5" x14ac:dyDescent="0.25">
      <c r="A900" s="775"/>
      <c r="B900" s="776" t="s">
        <v>2379</v>
      </c>
      <c r="C900" s="242"/>
      <c r="D900" s="1893"/>
      <c r="E900" s="493" t="s">
        <v>2564</v>
      </c>
      <c r="F900" s="787"/>
      <c r="G900" s="780"/>
      <c r="H900" s="781"/>
      <c r="I900" s="773"/>
      <c r="J900" s="784"/>
      <c r="K900" s="784"/>
      <c r="L900" s="782"/>
      <c r="M900" s="773"/>
      <c r="N900" s="773"/>
      <c r="O900" s="200"/>
      <c r="P900" s="200"/>
    </row>
    <row r="901" spans="1:17" s="527" customFormat="1" ht="13.5" x14ac:dyDescent="0.25">
      <c r="A901" s="814"/>
      <c r="B901" s="801" t="s">
        <v>2538</v>
      </c>
      <c r="C901" s="1966"/>
      <c r="D901" s="1893"/>
      <c r="E901" s="493" t="s">
        <v>2541</v>
      </c>
      <c r="F901" s="1808"/>
      <c r="G901" s="1809"/>
      <c r="H901" s="1810"/>
      <c r="I901" s="909"/>
      <c r="J901" s="899"/>
      <c r="K901" s="899"/>
      <c r="L901" s="770"/>
      <c r="M901" s="909"/>
      <c r="N901" s="909"/>
      <c r="O901" s="222"/>
      <c r="P901" s="200"/>
      <c r="Q901" s="627"/>
    </row>
    <row r="902" spans="1:17" s="527" customFormat="1" ht="13.5" x14ac:dyDescent="0.25">
      <c r="A902" s="775"/>
      <c r="B902" s="801" t="s">
        <v>2540</v>
      </c>
      <c r="C902" s="1972"/>
      <c r="D902" s="1893"/>
      <c r="E902" s="493"/>
      <c r="F902" s="792"/>
      <c r="G902" s="780"/>
      <c r="H902" s="781"/>
      <c r="I902" s="773"/>
      <c r="J902" s="784"/>
      <c r="K902" s="784"/>
      <c r="L902" s="782"/>
      <c r="M902" s="773"/>
      <c r="N902" s="773"/>
      <c r="O902" s="211"/>
      <c r="P902" s="211"/>
    </row>
    <row r="903" spans="1:17" s="527" customFormat="1" ht="13.5" x14ac:dyDescent="0.25">
      <c r="A903" s="775"/>
      <c r="B903" s="801" t="s">
        <v>2542</v>
      </c>
      <c r="C903" s="794"/>
      <c r="D903" s="1893"/>
      <c r="E903" s="490" t="s">
        <v>2322</v>
      </c>
      <c r="F903" s="787"/>
      <c r="G903" s="780"/>
      <c r="H903" s="781"/>
      <c r="I903" s="773"/>
      <c r="J903" s="784"/>
      <c r="K903" s="784"/>
      <c r="L903" s="782"/>
      <c r="M903" s="773"/>
      <c r="N903" s="773"/>
      <c r="O903" s="211"/>
      <c r="P903" s="211"/>
    </row>
    <row r="904" spans="1:17" s="527" customFormat="1" ht="13.5" x14ac:dyDescent="0.25">
      <c r="A904" s="775"/>
      <c r="B904" s="776" t="s">
        <v>2543</v>
      </c>
      <c r="C904" s="786"/>
      <c r="D904" s="1893"/>
      <c r="E904" s="493" t="s">
        <v>2324</v>
      </c>
      <c r="F904" s="787"/>
      <c r="G904" s="780"/>
      <c r="H904" s="781"/>
      <c r="I904" s="773"/>
      <c r="J904" s="784"/>
      <c r="K904" s="784"/>
      <c r="L904" s="782"/>
      <c r="M904" s="773"/>
      <c r="N904" s="773"/>
      <c r="O904" s="197"/>
      <c r="P904" s="197"/>
    </row>
    <row r="905" spans="1:17" s="527" customFormat="1" ht="13.5" x14ac:dyDescent="0.25">
      <c r="A905" s="775"/>
      <c r="B905" s="776" t="s">
        <v>2544</v>
      </c>
      <c r="C905" s="786"/>
      <c r="D905" s="1893"/>
      <c r="E905" s="493" t="s">
        <v>2326</v>
      </c>
      <c r="F905" s="852"/>
      <c r="G905" s="780"/>
      <c r="H905" s="781"/>
      <c r="I905" s="773"/>
      <c r="J905" s="784"/>
      <c r="K905" s="784"/>
      <c r="L905" s="782"/>
      <c r="M905" s="773"/>
      <c r="N905" s="773"/>
      <c r="O905" s="200"/>
      <c r="P905" s="200"/>
    </row>
    <row r="906" spans="1:17" s="527" customFormat="1" ht="13.5" x14ac:dyDescent="0.25">
      <c r="A906" s="775"/>
      <c r="B906" s="258" t="s">
        <v>2545</v>
      </c>
      <c r="C906" s="786"/>
      <c r="D906" s="1893"/>
      <c r="E906" s="493" t="s">
        <v>2385</v>
      </c>
      <c r="F906" s="787"/>
      <c r="G906" s="780"/>
      <c r="H906" s="781"/>
      <c r="I906" s="773"/>
      <c r="J906" s="784"/>
      <c r="K906" s="784"/>
      <c r="L906" s="782"/>
      <c r="M906" s="773"/>
      <c r="N906" s="773"/>
      <c r="O906" s="211"/>
      <c r="P906" s="211"/>
    </row>
    <row r="907" spans="1:17" s="527" customFormat="1" ht="13.5" x14ac:dyDescent="0.25">
      <c r="A907" s="775"/>
      <c r="B907" s="801" t="s">
        <v>2546</v>
      </c>
      <c r="C907" s="794"/>
      <c r="D907" s="1893"/>
      <c r="E907" s="493" t="s">
        <v>2565</v>
      </c>
      <c r="F907" s="787"/>
      <c r="G907" s="780"/>
      <c r="H907" s="781"/>
      <c r="I907" s="773"/>
      <c r="J907" s="784"/>
      <c r="K907" s="784"/>
      <c r="L907" s="782"/>
      <c r="M907" s="773"/>
      <c r="N907" s="773"/>
      <c r="O907" s="211"/>
      <c r="P907" s="211"/>
    </row>
    <row r="908" spans="1:17" s="527" customFormat="1" ht="14.25" customHeight="1" x14ac:dyDescent="0.25">
      <c r="A908" s="775"/>
      <c r="B908" s="801" t="s">
        <v>2320</v>
      </c>
      <c r="C908" s="802"/>
      <c r="D908" s="1893"/>
      <c r="E908" s="493" t="s">
        <v>2547</v>
      </c>
      <c r="F908" s="787"/>
      <c r="G908" s="780"/>
      <c r="H908" s="781"/>
      <c r="I908" s="773"/>
      <c r="J908" s="784"/>
      <c r="K908" s="784"/>
      <c r="L908" s="782"/>
      <c r="M908" s="773"/>
      <c r="N908" s="773"/>
      <c r="O908" s="211"/>
      <c r="P908" s="211"/>
    </row>
    <row r="909" spans="1:17" s="527" customFormat="1" ht="13.5" customHeight="1" x14ac:dyDescent="0.25">
      <c r="A909" s="775"/>
      <c r="B909" s="801" t="s">
        <v>2321</v>
      </c>
      <c r="C909" s="802"/>
      <c r="D909" s="1893"/>
      <c r="E909" s="493" t="s">
        <v>2433</v>
      </c>
      <c r="F909" s="787"/>
      <c r="G909" s="780"/>
      <c r="H909" s="781"/>
      <c r="I909" s="773"/>
      <c r="J909" s="784"/>
      <c r="K909" s="784"/>
      <c r="L909" s="782"/>
      <c r="M909" s="773"/>
      <c r="N909" s="773"/>
      <c r="O909" s="211"/>
      <c r="P909" s="211"/>
    </row>
    <row r="910" spans="1:17" s="527" customFormat="1" ht="13.5" x14ac:dyDescent="0.25">
      <c r="A910" s="775"/>
      <c r="B910" s="801" t="s">
        <v>2323</v>
      </c>
      <c r="C910" s="802"/>
      <c r="D910" s="1893"/>
      <c r="E910" s="493" t="s">
        <v>2334</v>
      </c>
      <c r="F910" s="1808"/>
      <c r="G910" s="1809"/>
      <c r="H910" s="1810"/>
      <c r="I910" s="909"/>
      <c r="J910" s="899"/>
      <c r="K910" s="899"/>
      <c r="L910" s="770"/>
      <c r="M910" s="909"/>
      <c r="N910" s="909"/>
      <c r="O910" s="289"/>
      <c r="P910" s="211"/>
      <c r="Q910" s="592"/>
    </row>
    <row r="911" spans="1:17" s="527" customFormat="1" ht="14.25" customHeight="1" x14ac:dyDescent="0.25">
      <c r="A911" s="775"/>
      <c r="B911" s="801" t="s">
        <v>2325</v>
      </c>
      <c r="C911" s="802"/>
      <c r="D911" s="1893"/>
      <c r="E911" s="493" t="s">
        <v>2336</v>
      </c>
      <c r="F911" s="787"/>
      <c r="G911" s="780"/>
      <c r="H911" s="781"/>
      <c r="I911" s="773"/>
      <c r="J911" s="784"/>
      <c r="K911" s="784"/>
      <c r="L911" s="782"/>
      <c r="M911" s="773"/>
      <c r="N911" s="773"/>
      <c r="O911" s="211"/>
      <c r="P911" s="211"/>
    </row>
    <row r="912" spans="1:17" s="527" customFormat="1" ht="13.5" x14ac:dyDescent="0.25">
      <c r="A912" s="803"/>
      <c r="B912" s="863"/>
      <c r="C912" s="859"/>
      <c r="D912" s="1894"/>
      <c r="E912" s="495" t="s">
        <v>2338</v>
      </c>
      <c r="F912" s="830"/>
      <c r="G912" s="817"/>
      <c r="H912" s="818"/>
      <c r="I912" s="808"/>
      <c r="J912" s="809"/>
      <c r="K912" s="809"/>
      <c r="L912" s="806"/>
      <c r="M912" s="808"/>
      <c r="N912" s="808"/>
      <c r="O912" s="454"/>
      <c r="P912" s="454"/>
    </row>
    <row r="913" spans="1:16" s="527" customFormat="1" ht="13.5" x14ac:dyDescent="0.25">
      <c r="A913" s="775"/>
      <c r="B913" s="801"/>
      <c r="C913" s="793"/>
      <c r="D913" s="1893"/>
      <c r="E913" s="493" t="s">
        <v>2548</v>
      </c>
      <c r="F913" s="795"/>
      <c r="G913" s="780"/>
      <c r="H913" s="781"/>
      <c r="I913" s="773"/>
      <c r="J913" s="784"/>
      <c r="K913" s="784"/>
      <c r="L913" s="782"/>
      <c r="M913" s="773"/>
      <c r="N913" s="773"/>
      <c r="O913" s="773"/>
      <c r="P913" s="783"/>
    </row>
    <row r="914" spans="1:16" s="527" customFormat="1" ht="13.5" x14ac:dyDescent="0.25">
      <c r="A914" s="775"/>
      <c r="B914" s="776"/>
      <c r="C914" s="257"/>
      <c r="D914" s="1893"/>
      <c r="E914" s="493" t="s">
        <v>2549</v>
      </c>
      <c r="F914" s="787"/>
      <c r="G914" s="780"/>
      <c r="H914" s="781"/>
      <c r="I914" s="773"/>
      <c r="J914" s="784"/>
      <c r="K914" s="784"/>
      <c r="L914" s="782"/>
      <c r="M914" s="773"/>
      <c r="N914" s="773"/>
      <c r="O914" s="773"/>
      <c r="P914" s="773"/>
    </row>
    <row r="915" spans="1:16" s="527" customFormat="1" ht="13.5" x14ac:dyDescent="0.25">
      <c r="A915" s="775"/>
      <c r="B915" s="2237"/>
      <c r="C915" s="2238"/>
      <c r="D915" s="1893"/>
      <c r="E915" s="493" t="s">
        <v>2550</v>
      </c>
      <c r="F915" s="787"/>
      <c r="G915" s="780"/>
      <c r="H915" s="796"/>
      <c r="I915" s="773"/>
      <c r="J915" s="784"/>
      <c r="K915" s="784"/>
      <c r="L915" s="782"/>
      <c r="M915" s="773"/>
      <c r="N915" s="773"/>
      <c r="O915" s="773"/>
      <c r="P915" s="773"/>
    </row>
    <row r="916" spans="1:16" s="527" customFormat="1" ht="12.75" customHeight="1" x14ac:dyDescent="0.25">
      <c r="A916" s="775"/>
      <c r="B916" s="776"/>
      <c r="C916" s="790"/>
      <c r="D916" s="1893"/>
      <c r="E916" s="493" t="s">
        <v>2551</v>
      </c>
      <c r="F916" s="787"/>
      <c r="G916" s="780"/>
      <c r="H916" s="781"/>
      <c r="I916" s="773"/>
      <c r="J916" s="784"/>
      <c r="K916" s="784"/>
      <c r="L916" s="782"/>
      <c r="M916" s="773"/>
      <c r="N916" s="773"/>
      <c r="O916" s="773"/>
      <c r="P916" s="773"/>
    </row>
    <row r="917" spans="1:16" s="527" customFormat="1" ht="13.5" x14ac:dyDescent="0.25">
      <c r="A917" s="775"/>
      <c r="B917" s="776"/>
      <c r="C917" s="821"/>
      <c r="D917" s="1893"/>
      <c r="E917" s="1981" t="s">
        <v>2552</v>
      </c>
      <c r="F917" s="787"/>
      <c r="G917" s="780"/>
      <c r="H917" s="781"/>
      <c r="I917" s="773"/>
      <c r="J917" s="784"/>
      <c r="K917" s="784"/>
      <c r="L917" s="782"/>
      <c r="M917" s="773"/>
      <c r="N917" s="773"/>
      <c r="O917" s="773"/>
      <c r="P917" s="773"/>
    </row>
    <row r="918" spans="1:16" s="527" customFormat="1" ht="14.25" customHeight="1" x14ac:dyDescent="0.25">
      <c r="A918" s="775"/>
      <c r="B918" s="776"/>
      <c r="C918" s="367"/>
      <c r="D918" s="1900"/>
      <c r="E918" s="799" t="s">
        <v>2553</v>
      </c>
      <c r="F918" s="787"/>
      <c r="G918" s="780"/>
      <c r="H918" s="781"/>
      <c r="I918" s="773"/>
      <c r="J918" s="784"/>
      <c r="K918" s="784"/>
      <c r="L918" s="782"/>
      <c r="M918" s="773"/>
      <c r="N918" s="773"/>
      <c r="O918" s="773"/>
      <c r="P918" s="773"/>
    </row>
    <row r="919" spans="1:16" s="527" customFormat="1" ht="13.5" x14ac:dyDescent="0.25">
      <c r="A919" s="775"/>
      <c r="B919" s="776"/>
      <c r="C919" s="257"/>
      <c r="D919" s="1893"/>
      <c r="E919" s="2011" t="s">
        <v>2554</v>
      </c>
      <c r="F919" s="787"/>
      <c r="G919" s="797"/>
      <c r="H919" s="797"/>
      <c r="I919" s="773"/>
      <c r="J919" s="784"/>
      <c r="K919" s="784"/>
      <c r="L919" s="782"/>
      <c r="M919" s="773"/>
      <c r="N919" s="773"/>
      <c r="O919" s="773"/>
      <c r="P919" s="773"/>
    </row>
    <row r="920" spans="1:16" s="527" customFormat="1" ht="13.5" x14ac:dyDescent="0.2">
      <c r="A920" s="775"/>
      <c r="B920" s="798"/>
      <c r="C920" s="794"/>
      <c r="D920" s="1893"/>
      <c r="E920" s="1964"/>
      <c r="F920" s="822"/>
      <c r="G920" s="780"/>
      <c r="H920" s="781"/>
      <c r="I920" s="773"/>
      <c r="J920" s="784"/>
      <c r="K920" s="784"/>
      <c r="L920" s="782"/>
      <c r="M920" s="773"/>
      <c r="N920" s="773"/>
      <c r="O920" s="773"/>
      <c r="P920" s="773"/>
    </row>
    <row r="921" spans="1:16" s="527" customFormat="1" ht="13.5" x14ac:dyDescent="0.25">
      <c r="A921" s="763" t="s">
        <v>1269</v>
      </c>
      <c r="B921" s="624" t="s">
        <v>2532</v>
      </c>
      <c r="C921" s="810"/>
      <c r="D921" s="1985" t="s">
        <v>1006</v>
      </c>
      <c r="E921" s="571" t="s">
        <v>2278</v>
      </c>
      <c r="F921" s="848" t="s">
        <v>2251</v>
      </c>
      <c r="G921" s="839"/>
      <c r="H921" s="839"/>
      <c r="I921" s="766" t="s">
        <v>30</v>
      </c>
      <c r="J921" s="767" t="s">
        <v>29</v>
      </c>
      <c r="K921" s="766" t="s">
        <v>30</v>
      </c>
      <c r="L921" s="767">
        <v>15</v>
      </c>
      <c r="M921" s="187" t="s">
        <v>53</v>
      </c>
      <c r="N921" s="659" t="s">
        <v>32</v>
      </c>
      <c r="O921" s="187" t="s">
        <v>32</v>
      </c>
      <c r="P921" s="187" t="s">
        <v>316</v>
      </c>
    </row>
    <row r="922" spans="1:16" s="527" customFormat="1" ht="13.5" x14ac:dyDescent="0.25">
      <c r="A922" s="768"/>
      <c r="B922" s="549" t="s">
        <v>2566</v>
      </c>
      <c r="C922" s="592"/>
      <c r="D922" s="801" t="s">
        <v>27</v>
      </c>
      <c r="E922" s="493" t="s">
        <v>2280</v>
      </c>
      <c r="F922" s="615" t="s">
        <v>1228</v>
      </c>
      <c r="G922" s="832"/>
      <c r="H922" s="832"/>
      <c r="I922" s="773"/>
      <c r="J922" s="773"/>
      <c r="K922" s="773"/>
      <c r="L922" s="773"/>
      <c r="M922" s="199" t="s">
        <v>59</v>
      </c>
      <c r="N922" s="248" t="s">
        <v>2232</v>
      </c>
      <c r="O922" s="248" t="s">
        <v>2232</v>
      </c>
      <c r="P922" s="774" t="s">
        <v>2234</v>
      </c>
    </row>
    <row r="923" spans="1:16" s="527" customFormat="1" ht="13.5" x14ac:dyDescent="0.25">
      <c r="A923" s="768"/>
      <c r="B923" s="549" t="s">
        <v>2567</v>
      </c>
      <c r="C923" s="592"/>
      <c r="D923" s="801"/>
      <c r="E923" s="493" t="s">
        <v>2282</v>
      </c>
      <c r="F923" s="2015"/>
      <c r="G923" s="832"/>
      <c r="H923" s="832"/>
      <c r="I923" s="773"/>
      <c r="J923" s="773"/>
      <c r="K923" s="773"/>
      <c r="L923" s="782"/>
      <c r="M923" s="205" t="s">
        <v>2221</v>
      </c>
      <c r="N923" s="196" t="s">
        <v>2233</v>
      </c>
      <c r="O923" s="196" t="s">
        <v>2233</v>
      </c>
      <c r="P923" s="783" t="s">
        <v>2235</v>
      </c>
    </row>
    <row r="924" spans="1:16" s="527" customFormat="1" ht="13.5" x14ac:dyDescent="0.25">
      <c r="A924" s="768"/>
      <c r="B924" s="578" t="s">
        <v>2568</v>
      </c>
      <c r="C924" s="592"/>
      <c r="D924" s="1893"/>
      <c r="E924" s="493" t="s">
        <v>2284</v>
      </c>
      <c r="F924" s="2015"/>
      <c r="G924" s="832"/>
      <c r="H924" s="832"/>
      <c r="I924" s="773"/>
      <c r="J924" s="784"/>
      <c r="K924" s="784"/>
      <c r="L924" s="782"/>
      <c r="M924" s="785" t="s">
        <v>2222</v>
      </c>
      <c r="N924" s="783"/>
      <c r="O924" s="783"/>
      <c r="P924" s="783"/>
    </row>
    <row r="925" spans="1:16" s="527" customFormat="1" ht="13.5" x14ac:dyDescent="0.25">
      <c r="A925" s="768"/>
      <c r="B925" s="578" t="s">
        <v>2524</v>
      </c>
      <c r="C925" s="777"/>
      <c r="D925" s="1893"/>
      <c r="E925" s="493" t="s">
        <v>2286</v>
      </c>
      <c r="F925" s="2015"/>
      <c r="G925" s="832"/>
      <c r="H925" s="832"/>
      <c r="I925" s="773"/>
      <c r="J925" s="784"/>
      <c r="K925" s="784"/>
      <c r="L925" s="782"/>
      <c r="M925" s="788"/>
      <c r="N925" s="773"/>
      <c r="O925" s="211" t="s">
        <v>240</v>
      </c>
      <c r="P925" s="211" t="s">
        <v>240</v>
      </c>
    </row>
    <row r="926" spans="1:16" s="527" customFormat="1" ht="13.5" x14ac:dyDescent="0.25">
      <c r="A926" s="768"/>
      <c r="B926" s="549"/>
      <c r="C926" s="820"/>
      <c r="D926" s="388"/>
      <c r="E926" s="493" t="s">
        <v>2287</v>
      </c>
      <c r="F926" s="2015"/>
      <c r="G926" s="832"/>
      <c r="H926" s="832"/>
      <c r="I926" s="773"/>
      <c r="J926" s="784"/>
      <c r="K926" s="784"/>
      <c r="L926" s="782"/>
      <c r="M926" s="773"/>
      <c r="N926" s="773"/>
      <c r="O926" s="200" t="s">
        <v>42</v>
      </c>
      <c r="P926" s="200" t="s">
        <v>42</v>
      </c>
    </row>
    <row r="927" spans="1:16" s="527" customFormat="1" ht="13.5" x14ac:dyDescent="0.25">
      <c r="A927" s="768"/>
      <c r="B927" s="789" t="s">
        <v>37</v>
      </c>
      <c r="C927" s="793"/>
      <c r="D927" s="1893"/>
      <c r="E927" s="493" t="s">
        <v>2288</v>
      </c>
      <c r="F927" s="2015"/>
      <c r="G927" s="832"/>
      <c r="H927" s="832"/>
      <c r="I927" s="773"/>
      <c r="J927" s="784"/>
      <c r="K927" s="784"/>
      <c r="L927" s="782"/>
      <c r="M927" s="773"/>
      <c r="N927" s="773"/>
      <c r="O927" s="211"/>
      <c r="P927" s="211"/>
    </row>
    <row r="928" spans="1:16" s="527" customFormat="1" ht="13.5" x14ac:dyDescent="0.25">
      <c r="A928" s="768"/>
      <c r="B928" s="776" t="s">
        <v>2289</v>
      </c>
      <c r="C928" s="793"/>
      <c r="D928" s="801" t="s">
        <v>33</v>
      </c>
      <c r="E928" s="493" t="s">
        <v>2290</v>
      </c>
      <c r="F928" s="2015"/>
      <c r="G928" s="832"/>
      <c r="H928" s="832"/>
      <c r="I928" s="773"/>
      <c r="J928" s="784"/>
      <c r="K928" s="784"/>
      <c r="L928" s="782"/>
      <c r="M928" s="773"/>
      <c r="N928" s="773"/>
      <c r="O928" s="211" t="s">
        <v>319</v>
      </c>
      <c r="P928" s="211" t="s">
        <v>319</v>
      </c>
    </row>
    <row r="929" spans="1:16" s="527" customFormat="1" ht="13.5" x14ac:dyDescent="0.25">
      <c r="A929" s="768"/>
      <c r="B929" s="776" t="s">
        <v>2291</v>
      </c>
      <c r="C929" s="794"/>
      <c r="D929" s="388"/>
      <c r="E929" s="493" t="s">
        <v>2292</v>
      </c>
      <c r="F929" s="2015"/>
      <c r="G929" s="832"/>
      <c r="H929" s="832"/>
      <c r="I929" s="773"/>
      <c r="J929" s="784"/>
      <c r="K929" s="784"/>
      <c r="L929" s="782"/>
      <c r="M929" s="773"/>
      <c r="N929" s="773"/>
      <c r="O929" s="197" t="s">
        <v>321</v>
      </c>
      <c r="P929" s="197" t="s">
        <v>321</v>
      </c>
    </row>
    <row r="930" spans="1:16" s="527" customFormat="1" ht="13.5" x14ac:dyDescent="0.25">
      <c r="A930" s="768"/>
      <c r="B930" s="776" t="s">
        <v>2293</v>
      </c>
      <c r="C930" s="777"/>
      <c r="D930" s="388" t="s">
        <v>36</v>
      </c>
      <c r="E930" s="493" t="s">
        <v>2294</v>
      </c>
      <c r="F930" s="2015"/>
      <c r="G930" s="1986">
        <f>(H930/3850)</f>
        <v>0.10272727272727272</v>
      </c>
      <c r="H930" s="832" t="s">
        <v>2569</v>
      </c>
      <c r="I930" s="773"/>
      <c r="J930" s="784"/>
      <c r="K930" s="784"/>
      <c r="L930" s="782"/>
      <c r="M930" s="773"/>
      <c r="N930" s="773"/>
      <c r="O930" s="200" t="s">
        <v>322</v>
      </c>
      <c r="P930" s="200" t="s">
        <v>322</v>
      </c>
    </row>
    <row r="931" spans="1:16" s="527" customFormat="1" ht="13.5" x14ac:dyDescent="0.25">
      <c r="A931" s="768"/>
      <c r="B931" s="258" t="s">
        <v>2535</v>
      </c>
      <c r="C931" s="1974"/>
      <c r="D931" s="388"/>
      <c r="E931" s="493"/>
      <c r="F931" s="2015"/>
      <c r="G931" s="832"/>
      <c r="H931" s="832"/>
      <c r="I931" s="773"/>
      <c r="J931" s="833"/>
      <c r="K931" s="833"/>
      <c r="L931" s="2016"/>
      <c r="M931" s="205"/>
      <c r="N931" s="248"/>
      <c r="O931" s="205"/>
      <c r="P931" s="205"/>
    </row>
    <row r="932" spans="1:16" s="527" customFormat="1" ht="13.5" x14ac:dyDescent="0.25">
      <c r="A932" s="768"/>
      <c r="B932" s="258" t="s">
        <v>2563</v>
      </c>
      <c r="C932" s="592"/>
      <c r="D932" s="1895" t="s">
        <v>1037</v>
      </c>
      <c r="E932" s="490" t="s">
        <v>2499</v>
      </c>
      <c r="F932" s="2015"/>
      <c r="G932" s="832"/>
      <c r="H932" s="832"/>
      <c r="I932" s="773"/>
      <c r="J932" s="833"/>
      <c r="K932" s="833"/>
      <c r="L932" s="2016"/>
      <c r="M932" s="205"/>
      <c r="N932" s="248"/>
      <c r="O932" s="205"/>
      <c r="P932" s="205"/>
    </row>
    <row r="933" spans="1:16" s="527" customFormat="1" ht="13.5" x14ac:dyDescent="0.25">
      <c r="A933" s="768"/>
      <c r="B933" s="258" t="s">
        <v>2297</v>
      </c>
      <c r="C933" s="257"/>
      <c r="D933" s="1893" t="s">
        <v>39</v>
      </c>
      <c r="E933" s="493" t="s">
        <v>2301</v>
      </c>
      <c r="F933" s="2015"/>
      <c r="G933" s="832"/>
      <c r="H933" s="832"/>
      <c r="I933" s="773"/>
      <c r="J933" s="833"/>
      <c r="K933" s="833"/>
      <c r="L933" s="2016"/>
      <c r="M933" s="205"/>
      <c r="N933" s="248"/>
      <c r="O933" s="205"/>
      <c r="P933" s="205"/>
    </row>
    <row r="934" spans="1:16" s="527" customFormat="1" ht="13.5" x14ac:dyDescent="0.25">
      <c r="A934" s="768"/>
      <c r="B934" s="258" t="s">
        <v>2298</v>
      </c>
      <c r="C934" s="793"/>
      <c r="D934" s="1893"/>
      <c r="E934" s="493" t="s">
        <v>2380</v>
      </c>
      <c r="F934" s="2015"/>
      <c r="G934" s="832"/>
      <c r="H934" s="832"/>
      <c r="I934" s="773"/>
      <c r="J934" s="833"/>
      <c r="K934" s="833"/>
      <c r="L934" s="2016"/>
      <c r="M934" s="205"/>
      <c r="N934" s="248"/>
      <c r="O934" s="205"/>
      <c r="P934" s="205"/>
    </row>
    <row r="935" spans="1:16" s="527" customFormat="1" ht="13.5" x14ac:dyDescent="0.25">
      <c r="A935" s="768"/>
      <c r="B935" s="1973" t="s">
        <v>2300</v>
      </c>
      <c r="C935" s="794"/>
      <c r="D935" s="1893"/>
      <c r="E935" s="493" t="s">
        <v>2564</v>
      </c>
      <c r="F935" s="2015"/>
      <c r="G935" s="832"/>
      <c r="H935" s="832"/>
      <c r="I935" s="773"/>
      <c r="J935" s="833"/>
      <c r="K935" s="833"/>
      <c r="L935" s="2016"/>
      <c r="M935" s="205"/>
      <c r="N935" s="248"/>
      <c r="O935" s="205"/>
      <c r="P935" s="205"/>
    </row>
    <row r="936" spans="1:16" s="527" customFormat="1" ht="13.5" x14ac:dyDescent="0.25">
      <c r="A936" s="768"/>
      <c r="B936" s="776" t="s">
        <v>2302</v>
      </c>
      <c r="C936" s="1972"/>
      <c r="D936" s="1893"/>
      <c r="E936" s="493" t="s">
        <v>2541</v>
      </c>
      <c r="F936" s="2015"/>
      <c r="G936" s="832"/>
      <c r="H936" s="832"/>
      <c r="I936" s="773"/>
      <c r="J936" s="833"/>
      <c r="K936" s="833"/>
      <c r="L936" s="2016"/>
      <c r="M936" s="205"/>
      <c r="N936" s="248"/>
      <c r="O936" s="205"/>
      <c r="P936" s="205"/>
    </row>
    <row r="937" spans="1:16" s="527" customFormat="1" ht="13.5" x14ac:dyDescent="0.25">
      <c r="A937" s="768"/>
      <c r="B937" s="776" t="s">
        <v>2379</v>
      </c>
      <c r="C937" s="242"/>
      <c r="D937" s="801"/>
      <c r="E937" s="2011"/>
      <c r="F937" s="2015"/>
      <c r="G937" s="832"/>
      <c r="H937" s="832"/>
      <c r="I937" s="773"/>
      <c r="J937" s="833"/>
      <c r="K937" s="833"/>
      <c r="L937" s="2016"/>
      <c r="M937" s="205"/>
      <c r="N937" s="248"/>
      <c r="O937" s="205"/>
      <c r="P937" s="205"/>
    </row>
    <row r="938" spans="1:16" s="527" customFormat="1" ht="13.5" x14ac:dyDescent="0.25">
      <c r="A938" s="768"/>
      <c r="B938" s="801" t="s">
        <v>2538</v>
      </c>
      <c r="C938" s="794"/>
      <c r="D938" s="1895" t="s">
        <v>2355</v>
      </c>
      <c r="E938" s="490" t="s">
        <v>2356</v>
      </c>
      <c r="F938" s="2015"/>
      <c r="G938" s="832"/>
      <c r="H938" s="832"/>
      <c r="I938" s="773"/>
      <c r="J938" s="833"/>
      <c r="K938" s="833"/>
      <c r="L938" s="2016"/>
      <c r="M938" s="205"/>
      <c r="N938" s="248"/>
      <c r="O938" s="205"/>
      <c r="P938" s="205"/>
    </row>
    <row r="939" spans="1:16" s="527" customFormat="1" ht="13.5" x14ac:dyDescent="0.25">
      <c r="A939" s="768"/>
      <c r="B939" s="801" t="s">
        <v>2540</v>
      </c>
      <c r="C939" s="1972"/>
      <c r="D939" s="1893" t="s">
        <v>141</v>
      </c>
      <c r="E939" s="493" t="s">
        <v>2357</v>
      </c>
      <c r="F939" s="2015"/>
      <c r="G939" s="832"/>
      <c r="H939" s="832"/>
      <c r="I939" s="773"/>
      <c r="J939" s="833"/>
      <c r="K939" s="833"/>
      <c r="L939" s="2016"/>
      <c r="M939" s="205"/>
      <c r="N939" s="248"/>
      <c r="O939" s="205"/>
      <c r="P939" s="205"/>
    </row>
    <row r="940" spans="1:16" s="527" customFormat="1" ht="13.5" x14ac:dyDescent="0.25">
      <c r="A940" s="768"/>
      <c r="B940" s="801" t="s">
        <v>2542</v>
      </c>
      <c r="C940" s="794"/>
      <c r="D940" s="1893"/>
      <c r="E940" s="493" t="s">
        <v>2358</v>
      </c>
      <c r="F940" s="2015"/>
      <c r="G940" s="832"/>
      <c r="H940" s="832"/>
      <c r="I940" s="773"/>
      <c r="J940" s="833"/>
      <c r="K940" s="833"/>
      <c r="L940" s="2016"/>
      <c r="M940" s="205"/>
      <c r="N940" s="248"/>
      <c r="O940" s="205"/>
      <c r="P940" s="205"/>
    </row>
    <row r="941" spans="1:16" s="527" customFormat="1" ht="13.5" x14ac:dyDescent="0.25">
      <c r="A941" s="768"/>
      <c r="B941" s="776" t="s">
        <v>2543</v>
      </c>
      <c r="C941" s="786"/>
      <c r="D941" s="1893"/>
      <c r="E941" s="493" t="s">
        <v>2359</v>
      </c>
      <c r="F941" s="2015"/>
      <c r="G941" s="832"/>
      <c r="H941" s="832"/>
      <c r="I941" s="773"/>
      <c r="J941" s="833"/>
      <c r="K941" s="833"/>
      <c r="L941" s="2016"/>
      <c r="M941" s="205"/>
      <c r="N941" s="248"/>
      <c r="O941" s="205"/>
      <c r="P941" s="205"/>
    </row>
    <row r="942" spans="1:16" s="527" customFormat="1" ht="13.5" x14ac:dyDescent="0.25">
      <c r="A942" s="768"/>
      <c r="B942" s="776" t="s">
        <v>2544</v>
      </c>
      <c r="C942" s="786"/>
      <c r="D942" s="1893"/>
      <c r="E942" s="493" t="s">
        <v>2360</v>
      </c>
      <c r="F942" s="2015"/>
      <c r="G942" s="832"/>
      <c r="H942" s="832"/>
      <c r="I942" s="773"/>
      <c r="J942" s="833"/>
      <c r="K942" s="833"/>
      <c r="L942" s="2016"/>
      <c r="M942" s="205"/>
      <c r="N942" s="248"/>
      <c r="O942" s="205"/>
      <c r="P942" s="205"/>
    </row>
    <row r="943" spans="1:16" s="527" customFormat="1" ht="13.5" x14ac:dyDescent="0.25">
      <c r="A943" s="768"/>
      <c r="B943" s="258" t="s">
        <v>2545</v>
      </c>
      <c r="C943" s="786"/>
      <c r="D943" s="801"/>
      <c r="E943" s="2011"/>
      <c r="F943" s="2015"/>
      <c r="G943" s="832"/>
      <c r="H943" s="832"/>
      <c r="I943" s="773"/>
      <c r="J943" s="833"/>
      <c r="K943" s="833"/>
      <c r="L943" s="2016"/>
      <c r="M943" s="205"/>
      <c r="N943" s="248"/>
      <c r="O943" s="205"/>
      <c r="P943" s="205"/>
    </row>
    <row r="944" spans="1:16" s="527" customFormat="1" ht="13.5" x14ac:dyDescent="0.25">
      <c r="A944" s="768"/>
      <c r="B944" s="801" t="s">
        <v>2546</v>
      </c>
      <c r="C944" s="794"/>
      <c r="D944" s="801"/>
      <c r="E944" s="490" t="s">
        <v>2322</v>
      </c>
      <c r="F944" s="2015"/>
      <c r="G944" s="832"/>
      <c r="H944" s="832"/>
      <c r="I944" s="773"/>
      <c r="J944" s="833"/>
      <c r="K944" s="833"/>
      <c r="L944" s="2016"/>
      <c r="M944" s="205"/>
      <c r="N944" s="248"/>
      <c r="O944" s="205"/>
      <c r="P944" s="205"/>
    </row>
    <row r="945" spans="1:17" s="527" customFormat="1" ht="13.5" x14ac:dyDescent="0.25">
      <c r="A945" s="768"/>
      <c r="B945" s="801" t="s">
        <v>2320</v>
      </c>
      <c r="C945" s="802"/>
      <c r="D945" s="801"/>
      <c r="E945" s="493" t="s">
        <v>2324</v>
      </c>
      <c r="F945" s="2015"/>
      <c r="G945" s="832"/>
      <c r="H945" s="832"/>
      <c r="I945" s="773"/>
      <c r="J945" s="833"/>
      <c r="K945" s="833"/>
      <c r="L945" s="2016"/>
      <c r="M945" s="205"/>
      <c r="N945" s="248"/>
      <c r="O945" s="205"/>
      <c r="P945" s="205"/>
    </row>
    <row r="946" spans="1:17" s="527" customFormat="1" ht="13.5" x14ac:dyDescent="0.25">
      <c r="A946" s="775"/>
      <c r="B946" s="801" t="s">
        <v>2321</v>
      </c>
      <c r="C946" s="802"/>
      <c r="D946" s="801"/>
      <c r="E946" s="493" t="s">
        <v>2326</v>
      </c>
      <c r="F946" s="779"/>
      <c r="G946" s="771"/>
      <c r="H946" s="772"/>
      <c r="I946" s="773"/>
      <c r="J946" s="784"/>
      <c r="K946" s="833"/>
      <c r="L946" s="782"/>
      <c r="M946" s="199"/>
      <c r="N946" s="248"/>
      <c r="O946" s="248"/>
      <c r="P946" s="774"/>
    </row>
    <row r="947" spans="1:17" s="527" customFormat="1" ht="13.5" x14ac:dyDescent="0.25">
      <c r="A947" s="775"/>
      <c r="B947" s="801" t="s">
        <v>2323</v>
      </c>
      <c r="C947" s="802"/>
      <c r="D947" s="1893"/>
      <c r="E947" s="493" t="s">
        <v>2385</v>
      </c>
      <c r="F947" s="779"/>
      <c r="G947" s="771"/>
      <c r="H947" s="772"/>
      <c r="I947" s="773"/>
      <c r="J947" s="784"/>
      <c r="K947" s="833"/>
      <c r="L947" s="782"/>
      <c r="M947" s="205"/>
      <c r="N947" s="196"/>
      <c r="O947" s="196"/>
      <c r="P947" s="783"/>
    </row>
    <row r="948" spans="1:17" s="527" customFormat="1" ht="13.5" x14ac:dyDescent="0.25">
      <c r="A948" s="814"/>
      <c r="B948" s="801" t="s">
        <v>2325</v>
      </c>
      <c r="C948" s="827"/>
      <c r="D948" s="1893"/>
      <c r="E948" s="493" t="s">
        <v>2570</v>
      </c>
      <c r="F948" s="2017"/>
      <c r="G948" s="1800"/>
      <c r="H948" s="1801"/>
      <c r="I948" s="909"/>
      <c r="J948" s="899"/>
      <c r="K948" s="2018"/>
      <c r="L948" s="770"/>
      <c r="M948" s="2019"/>
      <c r="N948" s="1811"/>
      <c r="O948" s="1811"/>
      <c r="P948" s="783"/>
      <c r="Q948" s="627"/>
    </row>
    <row r="949" spans="1:17" s="527" customFormat="1" ht="13.5" x14ac:dyDescent="0.25">
      <c r="A949" s="775"/>
      <c r="B949" s="855"/>
      <c r="C949" s="790"/>
      <c r="D949" s="388"/>
      <c r="E949" s="493" t="s">
        <v>2433</v>
      </c>
      <c r="F949" s="779"/>
      <c r="G949" s="771"/>
      <c r="H949" s="772"/>
      <c r="I949" s="773"/>
      <c r="J949" s="784"/>
      <c r="K949" s="833"/>
      <c r="L949" s="782"/>
      <c r="M949" s="788"/>
      <c r="N949" s="773"/>
      <c r="O949" s="211"/>
      <c r="P949" s="211"/>
    </row>
    <row r="950" spans="1:17" s="527" customFormat="1" ht="13.5" x14ac:dyDescent="0.25">
      <c r="A950" s="775"/>
      <c r="B950" s="219"/>
      <c r="C950" s="802"/>
      <c r="D950" s="388"/>
      <c r="E950" s="493" t="s">
        <v>2334</v>
      </c>
      <c r="F950" s="787"/>
      <c r="G950" s="771"/>
      <c r="H950" s="772"/>
      <c r="I950" s="773"/>
      <c r="J950" s="784"/>
      <c r="K950" s="833"/>
      <c r="L950" s="782"/>
      <c r="M950" s="811"/>
      <c r="N950" s="773"/>
      <c r="O950" s="197"/>
      <c r="P950" s="197"/>
    </row>
    <row r="951" spans="1:17" s="527" customFormat="1" ht="13.5" x14ac:dyDescent="0.25">
      <c r="A951" s="775"/>
      <c r="B951" s="855"/>
      <c r="C951" s="790"/>
      <c r="D951" s="388"/>
      <c r="E951" s="493" t="s">
        <v>2336</v>
      </c>
      <c r="F951" s="787"/>
      <c r="G951" s="771"/>
      <c r="H951" s="772"/>
      <c r="I951" s="773"/>
      <c r="J951" s="784"/>
      <c r="K951" s="833"/>
      <c r="L951" s="782"/>
      <c r="M951" s="773"/>
      <c r="N951" s="773"/>
      <c r="O951" s="200"/>
      <c r="P951" s="200"/>
    </row>
    <row r="952" spans="1:17" s="527" customFormat="1" ht="13.5" x14ac:dyDescent="0.25">
      <c r="A952" s="775"/>
      <c r="B952" s="801"/>
      <c r="C952" s="790"/>
      <c r="D952" s="801"/>
      <c r="E952" s="493" t="s">
        <v>2338</v>
      </c>
      <c r="F952" s="787"/>
      <c r="G952" s="771"/>
      <c r="H952" s="772"/>
      <c r="I952" s="773"/>
      <c r="J952" s="784"/>
      <c r="K952" s="833"/>
      <c r="L952" s="782"/>
      <c r="M952" s="773"/>
      <c r="N952" s="773"/>
      <c r="O952" s="211"/>
      <c r="P952" s="211"/>
    </row>
    <row r="953" spans="1:17" s="527" customFormat="1" ht="13.5" x14ac:dyDescent="0.25">
      <c r="A953" s="775"/>
      <c r="B953" s="219"/>
      <c r="C953" s="790"/>
      <c r="D953" s="801"/>
      <c r="E953" s="493" t="s">
        <v>2571</v>
      </c>
      <c r="F953" s="787"/>
      <c r="G953" s="771"/>
      <c r="H953" s="772"/>
      <c r="I953" s="773"/>
      <c r="J953" s="784"/>
      <c r="K953" s="833"/>
      <c r="L953" s="782"/>
      <c r="M953" s="773"/>
      <c r="N953" s="773"/>
      <c r="O953" s="211"/>
      <c r="P953" s="211"/>
    </row>
    <row r="954" spans="1:17" s="527" customFormat="1" ht="13.5" x14ac:dyDescent="0.25">
      <c r="A954" s="775"/>
      <c r="B954" s="219"/>
      <c r="C954" s="790"/>
      <c r="D954" s="801"/>
      <c r="E954" s="493" t="s">
        <v>2572</v>
      </c>
      <c r="F954" s="787"/>
      <c r="G954" s="771"/>
      <c r="H954" s="772"/>
      <c r="I954" s="773"/>
      <c r="J954" s="784"/>
      <c r="K954" s="833"/>
      <c r="L954" s="782"/>
      <c r="M954" s="773"/>
      <c r="N954" s="773"/>
      <c r="O954" s="211"/>
      <c r="P954" s="211"/>
    </row>
    <row r="955" spans="1:17" s="527" customFormat="1" ht="13.5" x14ac:dyDescent="0.25">
      <c r="A955" s="775"/>
      <c r="B955" s="219"/>
      <c r="C955" s="790"/>
      <c r="D955" s="801"/>
      <c r="E955" s="493" t="s">
        <v>2573</v>
      </c>
      <c r="F955" s="787"/>
      <c r="G955" s="771"/>
      <c r="H955" s="772"/>
      <c r="I955" s="773"/>
      <c r="J955" s="784"/>
      <c r="K955" s="833"/>
      <c r="L955" s="782"/>
      <c r="M955" s="773"/>
      <c r="N955" s="773"/>
      <c r="O955" s="211"/>
      <c r="P955" s="211"/>
    </row>
    <row r="956" spans="1:17" s="527" customFormat="1" ht="13.5" x14ac:dyDescent="0.25">
      <c r="A956" s="775"/>
      <c r="B956" s="219"/>
      <c r="C956" s="790"/>
      <c r="D956" s="801"/>
      <c r="E956" s="493" t="s">
        <v>2551</v>
      </c>
      <c r="F956" s="787"/>
      <c r="G956" s="771"/>
      <c r="H956" s="772"/>
      <c r="I956" s="773"/>
      <c r="J956" s="784"/>
      <c r="K956" s="833"/>
      <c r="L956" s="782"/>
      <c r="M956" s="773"/>
      <c r="N956" s="773"/>
      <c r="O956" s="211"/>
      <c r="P956" s="211"/>
    </row>
    <row r="957" spans="1:17" s="527" customFormat="1" ht="13.5" x14ac:dyDescent="0.25">
      <c r="A957" s="775"/>
      <c r="B957" s="219"/>
      <c r="C957" s="790"/>
      <c r="D957" s="801"/>
      <c r="E957" s="1981" t="s">
        <v>2552</v>
      </c>
      <c r="F957" s="787"/>
      <c r="G957" s="771"/>
      <c r="H957" s="772"/>
      <c r="I957" s="773"/>
      <c r="J957" s="784"/>
      <c r="K957" s="833"/>
      <c r="L957" s="782"/>
      <c r="M957" s="773"/>
      <c r="N957" s="773"/>
      <c r="O957" s="211"/>
      <c r="P957" s="211"/>
    </row>
    <row r="958" spans="1:17" s="527" customFormat="1" ht="13.5" x14ac:dyDescent="0.25">
      <c r="A958" s="775"/>
      <c r="B958" s="219"/>
      <c r="C958" s="790"/>
      <c r="D958" s="801"/>
      <c r="E958" s="799" t="s">
        <v>2553</v>
      </c>
      <c r="F958" s="787"/>
      <c r="G958" s="771"/>
      <c r="H958" s="772"/>
      <c r="I958" s="773"/>
      <c r="J958" s="784"/>
      <c r="K958" s="833"/>
      <c r="L958" s="782"/>
      <c r="M958" s="773"/>
      <c r="N958" s="773"/>
      <c r="O958" s="211"/>
      <c r="P958" s="211"/>
    </row>
    <row r="959" spans="1:17" s="527" customFormat="1" ht="13.5" x14ac:dyDescent="0.25">
      <c r="A959" s="775"/>
      <c r="B959" s="219"/>
      <c r="C959" s="790"/>
      <c r="D959" s="801"/>
      <c r="E959" s="2011" t="s">
        <v>2554</v>
      </c>
      <c r="F959" s="787"/>
      <c r="G959" s="771"/>
      <c r="H959" s="772"/>
      <c r="I959" s="773"/>
      <c r="J959" s="784"/>
      <c r="K959" s="833"/>
      <c r="L959" s="782"/>
      <c r="M959" s="773"/>
      <c r="N959" s="773"/>
      <c r="O959" s="211"/>
      <c r="P959" s="211"/>
    </row>
    <row r="960" spans="1:17" s="527" customFormat="1" ht="13.5" x14ac:dyDescent="0.25">
      <c r="A960" s="775"/>
      <c r="B960" s="219"/>
      <c r="C960" s="790"/>
      <c r="D960" s="801"/>
      <c r="E960" s="493" t="s">
        <v>2558</v>
      </c>
      <c r="F960" s="787"/>
      <c r="G960" s="771"/>
      <c r="H960" s="772"/>
      <c r="I960" s="773"/>
      <c r="J960" s="784"/>
      <c r="K960" s="833"/>
      <c r="L960" s="782"/>
      <c r="M960" s="773"/>
      <c r="N960" s="773"/>
      <c r="O960" s="211"/>
      <c r="P960" s="211"/>
    </row>
    <row r="961" spans="1:16" s="527" customFormat="1" ht="13.5" x14ac:dyDescent="0.25">
      <c r="A961" s="775"/>
      <c r="B961" s="219"/>
      <c r="C961" s="790"/>
      <c r="D961" s="801"/>
      <c r="E961" s="493" t="s">
        <v>2527</v>
      </c>
      <c r="F961" s="787"/>
      <c r="G961" s="771"/>
      <c r="H961" s="772"/>
      <c r="I961" s="773"/>
      <c r="J961" s="784"/>
      <c r="K961" s="833"/>
      <c r="L961" s="782"/>
      <c r="M961" s="773"/>
      <c r="N961" s="773"/>
      <c r="O961" s="211"/>
      <c r="P961" s="211"/>
    </row>
    <row r="962" spans="1:16" s="527" customFormat="1" ht="13.5" x14ac:dyDescent="0.25">
      <c r="A962" s="803"/>
      <c r="B962" s="835"/>
      <c r="C962" s="836"/>
      <c r="D962" s="804"/>
      <c r="E962" s="495" t="s">
        <v>2363</v>
      </c>
      <c r="F962" s="806"/>
      <c r="G962" s="825"/>
      <c r="H962" s="826"/>
      <c r="I962" s="808"/>
      <c r="J962" s="809"/>
      <c r="K962" s="838"/>
      <c r="L962" s="806"/>
      <c r="M962" s="808"/>
      <c r="N962" s="808"/>
      <c r="O962" s="316"/>
      <c r="P962" s="316"/>
    </row>
    <row r="963" spans="1:16" s="527" customFormat="1" ht="13.5" x14ac:dyDescent="0.25">
      <c r="A963" s="763" t="s">
        <v>1276</v>
      </c>
      <c r="B963" s="624" t="s">
        <v>2532</v>
      </c>
      <c r="C963" s="810"/>
      <c r="D963" s="1985" t="s">
        <v>1006</v>
      </c>
      <c r="E963" s="571" t="s">
        <v>2278</v>
      </c>
      <c r="F963" s="848" t="s">
        <v>2251</v>
      </c>
      <c r="G963" s="839"/>
      <c r="H963" s="839"/>
      <c r="I963" s="766" t="s">
        <v>30</v>
      </c>
      <c r="J963" s="767" t="s">
        <v>29</v>
      </c>
      <c r="K963" s="766" t="s">
        <v>30</v>
      </c>
      <c r="L963" s="767">
        <v>15</v>
      </c>
      <c r="M963" s="187" t="s">
        <v>53</v>
      </c>
      <c r="N963" s="659" t="s">
        <v>32</v>
      </c>
      <c r="O963" s="187" t="s">
        <v>32</v>
      </c>
      <c r="P963" s="187" t="s">
        <v>316</v>
      </c>
    </row>
    <row r="964" spans="1:16" s="527" customFormat="1" ht="13.5" x14ac:dyDescent="0.25">
      <c r="A964" s="768"/>
      <c r="B964" s="549" t="s">
        <v>2561</v>
      </c>
      <c r="C964" s="592"/>
      <c r="D964" s="801" t="s">
        <v>27</v>
      </c>
      <c r="E964" s="493" t="s">
        <v>2280</v>
      </c>
      <c r="F964" s="615" t="s">
        <v>1228</v>
      </c>
      <c r="G964" s="832"/>
      <c r="H964" s="832"/>
      <c r="I964" s="773"/>
      <c r="J964" s="773"/>
      <c r="K964" s="773"/>
      <c r="L964" s="773"/>
      <c r="M964" s="199" t="s">
        <v>59</v>
      </c>
      <c r="N964" s="248" t="s">
        <v>2232</v>
      </c>
      <c r="O964" s="248" t="s">
        <v>2232</v>
      </c>
      <c r="P964" s="774" t="s">
        <v>2234</v>
      </c>
    </row>
    <row r="965" spans="1:16" s="527" customFormat="1" ht="13.5" x14ac:dyDescent="0.25">
      <c r="A965" s="768"/>
      <c r="B965" s="549" t="s">
        <v>2574</v>
      </c>
      <c r="C965" s="592"/>
      <c r="D965" s="801"/>
      <c r="E965" s="493" t="s">
        <v>2282</v>
      </c>
      <c r="F965" s="2015"/>
      <c r="G965" s="832"/>
      <c r="H965" s="832"/>
      <c r="I965" s="773"/>
      <c r="J965" s="773"/>
      <c r="K965" s="773"/>
      <c r="L965" s="782"/>
      <c r="M965" s="205" t="s">
        <v>2221</v>
      </c>
      <c r="N965" s="196" t="s">
        <v>2233</v>
      </c>
      <c r="O965" s="196" t="s">
        <v>2233</v>
      </c>
      <c r="P965" s="783" t="s">
        <v>2235</v>
      </c>
    </row>
    <row r="966" spans="1:16" s="527" customFormat="1" ht="13.5" x14ac:dyDescent="0.25">
      <c r="A966" s="768"/>
      <c r="B966" s="578" t="s">
        <v>2575</v>
      </c>
      <c r="C966" s="592"/>
      <c r="D966" s="1893"/>
      <c r="E966" s="493" t="s">
        <v>2284</v>
      </c>
      <c r="F966" s="2015"/>
      <c r="G966" s="832"/>
      <c r="H966" s="832"/>
      <c r="I966" s="773"/>
      <c r="J966" s="784"/>
      <c r="K966" s="784"/>
      <c r="L966" s="782"/>
      <c r="M966" s="785" t="s">
        <v>2222</v>
      </c>
      <c r="N966" s="783"/>
      <c r="O966" s="783"/>
      <c r="P966" s="783"/>
    </row>
    <row r="967" spans="1:16" s="527" customFormat="1" ht="13.5" x14ac:dyDescent="0.25">
      <c r="A967" s="768"/>
      <c r="B967" s="578" t="s">
        <v>2505</v>
      </c>
      <c r="C967" s="777"/>
      <c r="D967" s="1893"/>
      <c r="E967" s="493" t="s">
        <v>2286</v>
      </c>
      <c r="F967" s="2015"/>
      <c r="G967" s="832"/>
      <c r="H967" s="832"/>
      <c r="I967" s="773"/>
      <c r="J967" s="784"/>
      <c r="K967" s="784"/>
      <c r="L967" s="782"/>
      <c r="M967" s="788"/>
      <c r="N967" s="773"/>
      <c r="O967" s="211" t="s">
        <v>240</v>
      </c>
      <c r="P967" s="211" t="s">
        <v>240</v>
      </c>
    </row>
    <row r="968" spans="1:16" s="527" customFormat="1" ht="13.5" x14ac:dyDescent="0.25">
      <c r="A968" s="768"/>
      <c r="B968" s="549"/>
      <c r="C968" s="820"/>
      <c r="D968" s="388"/>
      <c r="E968" s="493" t="s">
        <v>2287</v>
      </c>
      <c r="F968" s="2015"/>
      <c r="G968" s="832"/>
      <c r="H968" s="832"/>
      <c r="I968" s="773"/>
      <c r="J968" s="784"/>
      <c r="K968" s="784"/>
      <c r="L968" s="782"/>
      <c r="M968" s="773"/>
      <c r="N968" s="773"/>
      <c r="O968" s="200" t="s">
        <v>42</v>
      </c>
      <c r="P968" s="200" t="s">
        <v>42</v>
      </c>
    </row>
    <row r="969" spans="1:16" s="527" customFormat="1" ht="13.5" x14ac:dyDescent="0.25">
      <c r="A969" s="768"/>
      <c r="B969" s="789" t="s">
        <v>37</v>
      </c>
      <c r="C969" s="793"/>
      <c r="D969" s="1893"/>
      <c r="E969" s="493" t="s">
        <v>2288</v>
      </c>
      <c r="F969" s="2015"/>
      <c r="G969" s="832"/>
      <c r="H969" s="832"/>
      <c r="I969" s="773"/>
      <c r="J969" s="784"/>
      <c r="K969" s="784"/>
      <c r="L969" s="782"/>
      <c r="M969" s="773"/>
      <c r="N969" s="773"/>
      <c r="O969" s="211"/>
      <c r="P969" s="211"/>
    </row>
    <row r="970" spans="1:16" s="527" customFormat="1" ht="13.5" x14ac:dyDescent="0.25">
      <c r="A970" s="768"/>
      <c r="B970" s="776" t="s">
        <v>2289</v>
      </c>
      <c r="C970" s="793"/>
      <c r="D970" s="801" t="s">
        <v>33</v>
      </c>
      <c r="E970" s="493" t="s">
        <v>2290</v>
      </c>
      <c r="F970" s="2015"/>
      <c r="G970" s="832"/>
      <c r="H970" s="832"/>
      <c r="I970" s="773"/>
      <c r="J970" s="784"/>
      <c r="K970" s="784"/>
      <c r="L970" s="782"/>
      <c r="M970" s="773"/>
      <c r="N970" s="773"/>
      <c r="O970" s="211" t="s">
        <v>319</v>
      </c>
      <c r="P970" s="211" t="s">
        <v>319</v>
      </c>
    </row>
    <row r="971" spans="1:16" s="527" customFormat="1" ht="13.5" x14ac:dyDescent="0.25">
      <c r="A971" s="768"/>
      <c r="B971" s="776" t="s">
        <v>2291</v>
      </c>
      <c r="C971" s="794"/>
      <c r="D971" s="388"/>
      <c r="E971" s="493" t="s">
        <v>2292</v>
      </c>
      <c r="F971" s="2015"/>
      <c r="G971" s="832"/>
      <c r="H971" s="832"/>
      <c r="I971" s="773"/>
      <c r="J971" s="784"/>
      <c r="K971" s="784"/>
      <c r="L971" s="782"/>
      <c r="M971" s="773"/>
      <c r="N971" s="773"/>
      <c r="O971" s="197" t="s">
        <v>321</v>
      </c>
      <c r="P971" s="197" t="s">
        <v>321</v>
      </c>
    </row>
    <row r="972" spans="1:16" s="527" customFormat="1" ht="13.5" x14ac:dyDescent="0.25">
      <c r="A972" s="768"/>
      <c r="B972" s="776" t="s">
        <v>2293</v>
      </c>
      <c r="C972" s="777"/>
      <c r="D972" s="388" t="s">
        <v>36</v>
      </c>
      <c r="E972" s="493" t="s">
        <v>2294</v>
      </c>
      <c r="F972" s="2015"/>
      <c r="G972" s="1986">
        <f>(H972/3850)</f>
        <v>0.13137662337662337</v>
      </c>
      <c r="H972" s="832" t="s">
        <v>2576</v>
      </c>
      <c r="I972" s="773"/>
      <c r="J972" s="784"/>
      <c r="K972" s="784"/>
      <c r="L972" s="782"/>
      <c r="M972" s="773"/>
      <c r="N972" s="773"/>
      <c r="O972" s="200" t="s">
        <v>322</v>
      </c>
      <c r="P972" s="200" t="s">
        <v>322</v>
      </c>
    </row>
    <row r="973" spans="1:16" s="527" customFormat="1" ht="13.5" x14ac:dyDescent="0.25">
      <c r="A973" s="768"/>
      <c r="B973" s="258" t="s">
        <v>2535</v>
      </c>
      <c r="C973" s="1974"/>
      <c r="D973" s="388"/>
      <c r="E973" s="493"/>
      <c r="F973" s="2015"/>
      <c r="G973" s="832"/>
      <c r="H973" s="832"/>
      <c r="I973" s="833"/>
      <c r="J973" s="833"/>
      <c r="K973" s="773"/>
      <c r="L973" s="2016"/>
      <c r="M973" s="205"/>
      <c r="N973" s="248"/>
      <c r="O973" s="205"/>
      <c r="P973" s="205"/>
    </row>
    <row r="974" spans="1:16" s="527" customFormat="1" ht="13.5" x14ac:dyDescent="0.25">
      <c r="A974" s="768"/>
      <c r="B974" s="258" t="s">
        <v>2577</v>
      </c>
      <c r="C974" s="592"/>
      <c r="D974" s="1895" t="s">
        <v>1037</v>
      </c>
      <c r="E974" s="490" t="s">
        <v>2499</v>
      </c>
      <c r="F974" s="2015"/>
      <c r="G974" s="832"/>
      <c r="H974" s="832"/>
      <c r="I974" s="833"/>
      <c r="J974" s="833"/>
      <c r="K974" s="773"/>
      <c r="L974" s="2016"/>
      <c r="M974" s="205"/>
      <c r="N974" s="248"/>
      <c r="O974" s="205"/>
      <c r="P974" s="205"/>
    </row>
    <row r="975" spans="1:16" s="527" customFormat="1" ht="13.5" x14ac:dyDescent="0.25">
      <c r="A975" s="768"/>
      <c r="B975" s="258" t="s">
        <v>2297</v>
      </c>
      <c r="C975" s="257"/>
      <c r="D975" s="1893" t="s">
        <v>39</v>
      </c>
      <c r="E975" s="493" t="s">
        <v>2301</v>
      </c>
      <c r="F975" s="2015"/>
      <c r="G975" s="832"/>
      <c r="H975" s="832"/>
      <c r="I975" s="833"/>
      <c r="J975" s="833"/>
      <c r="K975" s="773"/>
      <c r="L975" s="2016"/>
      <c r="M975" s="205"/>
      <c r="N975" s="248"/>
      <c r="O975" s="205"/>
      <c r="P975" s="205"/>
    </row>
    <row r="976" spans="1:16" s="527" customFormat="1" ht="13.5" x14ac:dyDescent="0.25">
      <c r="A976" s="768"/>
      <c r="B976" s="258" t="s">
        <v>2298</v>
      </c>
      <c r="C976" s="793"/>
      <c r="D976" s="1893"/>
      <c r="E976" s="493" t="s">
        <v>2380</v>
      </c>
      <c r="F976" s="2015"/>
      <c r="G976" s="832"/>
      <c r="H976" s="832"/>
      <c r="I976" s="833"/>
      <c r="J976" s="833"/>
      <c r="K976" s="773"/>
      <c r="L976" s="2016"/>
      <c r="M976" s="205"/>
      <c r="N976" s="248"/>
      <c r="O976" s="205"/>
      <c r="P976" s="205"/>
    </row>
    <row r="977" spans="1:16" s="527" customFormat="1" ht="13.5" x14ac:dyDescent="0.25">
      <c r="A977" s="768"/>
      <c r="B977" s="1973" t="s">
        <v>2300</v>
      </c>
      <c r="C977" s="794"/>
      <c r="D977" s="1893"/>
      <c r="E977" s="493" t="s">
        <v>2564</v>
      </c>
      <c r="F977" s="2015"/>
      <c r="G977" s="832"/>
      <c r="H977" s="832"/>
      <c r="I977" s="833"/>
      <c r="J977" s="833"/>
      <c r="K977" s="773"/>
      <c r="L977" s="2016"/>
      <c r="M977" s="205"/>
      <c r="N977" s="248"/>
      <c r="O977" s="205"/>
      <c r="P977" s="205"/>
    </row>
    <row r="978" spans="1:16" s="527" customFormat="1" ht="13.5" x14ac:dyDescent="0.25">
      <c r="A978" s="768"/>
      <c r="B978" s="776" t="s">
        <v>2302</v>
      </c>
      <c r="C978" s="1972"/>
      <c r="D978" s="1893"/>
      <c r="E978" s="493" t="s">
        <v>2541</v>
      </c>
      <c r="F978" s="2015"/>
      <c r="G978" s="832"/>
      <c r="H978" s="832"/>
      <c r="I978" s="833"/>
      <c r="J978" s="833"/>
      <c r="K978" s="773"/>
      <c r="L978" s="2016"/>
      <c r="M978" s="205"/>
      <c r="N978" s="248"/>
      <c r="O978" s="205"/>
      <c r="P978" s="205"/>
    </row>
    <row r="979" spans="1:16" s="527" customFormat="1" ht="13.5" x14ac:dyDescent="0.25">
      <c r="A979" s="768"/>
      <c r="B979" s="776" t="s">
        <v>2379</v>
      </c>
      <c r="C979" s="242"/>
      <c r="D979" s="801"/>
      <c r="E979" s="493"/>
      <c r="F979" s="2015"/>
      <c r="G979" s="832"/>
      <c r="H979" s="832"/>
      <c r="I979" s="833"/>
      <c r="J979" s="833"/>
      <c r="K979" s="773"/>
      <c r="L979" s="2016"/>
      <c r="M979" s="205"/>
      <c r="N979" s="248"/>
      <c r="O979" s="205"/>
      <c r="P979" s="205"/>
    </row>
    <row r="980" spans="1:16" s="527" customFormat="1" ht="13.5" x14ac:dyDescent="0.25">
      <c r="A980" s="768"/>
      <c r="B980" s="801" t="s">
        <v>2538</v>
      </c>
      <c r="C980" s="794"/>
      <c r="D980" s="1895" t="s">
        <v>2355</v>
      </c>
      <c r="E980" s="490" t="s">
        <v>2367</v>
      </c>
      <c r="F980" s="2015"/>
      <c r="G980" s="832"/>
      <c r="H980" s="832"/>
      <c r="I980" s="833"/>
      <c r="J980" s="833"/>
      <c r="K980" s="773"/>
      <c r="L980" s="2016"/>
      <c r="M980" s="205"/>
      <c r="N980" s="248"/>
      <c r="O980" s="205"/>
      <c r="P980" s="205"/>
    </row>
    <row r="981" spans="1:16" s="527" customFormat="1" ht="13.5" x14ac:dyDescent="0.25">
      <c r="A981" s="768"/>
      <c r="B981" s="801" t="s">
        <v>2540</v>
      </c>
      <c r="C981" s="1972"/>
      <c r="D981" s="1893" t="s">
        <v>141</v>
      </c>
      <c r="E981" s="493" t="s">
        <v>2357</v>
      </c>
      <c r="F981" s="2015"/>
      <c r="G981" s="832"/>
      <c r="H981" s="832"/>
      <c r="I981" s="833"/>
      <c r="J981" s="833"/>
      <c r="K981" s="773"/>
      <c r="L981" s="2016"/>
      <c r="M981" s="205"/>
      <c r="N981" s="248"/>
      <c r="O981" s="205"/>
      <c r="P981" s="205"/>
    </row>
    <row r="982" spans="1:16" s="527" customFormat="1" ht="13.5" x14ac:dyDescent="0.25">
      <c r="A982" s="768"/>
      <c r="B982" s="801" t="s">
        <v>2542</v>
      </c>
      <c r="C982" s="794"/>
      <c r="D982" s="1893"/>
      <c r="E982" s="493" t="s">
        <v>2358</v>
      </c>
      <c r="F982" s="2015"/>
      <c r="G982" s="832"/>
      <c r="H982" s="832"/>
      <c r="I982" s="833"/>
      <c r="J982" s="833"/>
      <c r="K982" s="773"/>
      <c r="L982" s="2016"/>
      <c r="M982" s="205"/>
      <c r="N982" s="248"/>
      <c r="O982" s="205"/>
      <c r="P982" s="205"/>
    </row>
    <row r="983" spans="1:16" s="527" customFormat="1" ht="13.5" x14ac:dyDescent="0.25">
      <c r="A983" s="768"/>
      <c r="B983" s="776" t="s">
        <v>2543</v>
      </c>
      <c r="C983" s="786"/>
      <c r="D983" s="1893"/>
      <c r="E983" s="493" t="s">
        <v>2359</v>
      </c>
      <c r="F983" s="2015"/>
      <c r="G983" s="832"/>
      <c r="H983" s="832"/>
      <c r="I983" s="833"/>
      <c r="J983" s="833"/>
      <c r="K983" s="773"/>
      <c r="L983" s="2016"/>
      <c r="M983" s="205"/>
      <c r="N983" s="248"/>
      <c r="O983" s="205"/>
      <c r="P983" s="205"/>
    </row>
    <row r="984" spans="1:16" s="527" customFormat="1" ht="13.5" x14ac:dyDescent="0.25">
      <c r="A984" s="768"/>
      <c r="B984" s="776" t="s">
        <v>2544</v>
      </c>
      <c r="C984" s="786"/>
      <c r="D984" s="1893"/>
      <c r="E984" s="493" t="s">
        <v>2360</v>
      </c>
      <c r="F984" s="2015"/>
      <c r="G984" s="832"/>
      <c r="H984" s="832"/>
      <c r="I984" s="833"/>
      <c r="J984" s="833"/>
      <c r="K984" s="773"/>
      <c r="L984" s="2016"/>
      <c r="M984" s="205"/>
      <c r="N984" s="248"/>
      <c r="O984" s="205"/>
      <c r="P984" s="205"/>
    </row>
    <row r="985" spans="1:16" s="527" customFormat="1" ht="13.5" x14ac:dyDescent="0.25">
      <c r="A985" s="768"/>
      <c r="B985" s="258" t="s">
        <v>2545</v>
      </c>
      <c r="C985" s="786"/>
      <c r="D985" s="1893" t="s">
        <v>283</v>
      </c>
      <c r="E985" s="493" t="s">
        <v>2370</v>
      </c>
      <c r="F985" s="2015"/>
      <c r="G985" s="832"/>
      <c r="H985" s="832"/>
      <c r="I985" s="833"/>
      <c r="J985" s="833"/>
      <c r="K985" s="773"/>
      <c r="L985" s="2016"/>
      <c r="M985" s="205"/>
      <c r="N985" s="248"/>
      <c r="O985" s="205"/>
      <c r="P985" s="205"/>
    </row>
    <row r="986" spans="1:16" s="527" customFormat="1" ht="13.5" x14ac:dyDescent="0.25">
      <c r="A986" s="768"/>
      <c r="B986" s="801" t="s">
        <v>2546</v>
      </c>
      <c r="C986" s="794"/>
      <c r="D986" s="801" t="s">
        <v>210</v>
      </c>
      <c r="E986" s="493" t="s">
        <v>2371</v>
      </c>
      <c r="F986" s="2015"/>
      <c r="G986" s="832"/>
      <c r="H986" s="832"/>
      <c r="I986" s="833"/>
      <c r="J986" s="833"/>
      <c r="K986" s="773"/>
      <c r="L986" s="2016"/>
      <c r="M986" s="205"/>
      <c r="N986" s="248"/>
      <c r="O986" s="205"/>
      <c r="P986" s="205"/>
    </row>
    <row r="987" spans="1:16" s="527" customFormat="1" ht="13.5" x14ac:dyDescent="0.25">
      <c r="A987" s="768"/>
      <c r="B987" s="801" t="s">
        <v>2320</v>
      </c>
      <c r="C987" s="802"/>
      <c r="D987" s="1893"/>
      <c r="E987" s="493" t="s">
        <v>2372</v>
      </c>
      <c r="F987" s="2015"/>
      <c r="G987" s="832"/>
      <c r="H987" s="832"/>
      <c r="I987" s="833"/>
      <c r="J987" s="833"/>
      <c r="K987" s="773"/>
      <c r="L987" s="2016"/>
      <c r="M987" s="205"/>
      <c r="N987" s="248"/>
      <c r="O987" s="205"/>
      <c r="P987" s="205"/>
    </row>
    <row r="988" spans="1:16" s="527" customFormat="1" ht="13.5" x14ac:dyDescent="0.25">
      <c r="A988" s="768"/>
      <c r="B988" s="801" t="s">
        <v>2321</v>
      </c>
      <c r="C988" s="802"/>
      <c r="D988" s="1893"/>
      <c r="E988" s="493" t="s">
        <v>2373</v>
      </c>
      <c r="F988" s="2015"/>
      <c r="G988" s="832"/>
      <c r="H988" s="832"/>
      <c r="I988" s="833"/>
      <c r="J988" s="833"/>
      <c r="K988" s="773"/>
      <c r="L988" s="2016"/>
      <c r="M988" s="205"/>
      <c r="N988" s="248"/>
      <c r="O988" s="205"/>
      <c r="P988" s="205"/>
    </row>
    <row r="989" spans="1:16" s="527" customFormat="1" ht="13.5" x14ac:dyDescent="0.25">
      <c r="A989" s="768"/>
      <c r="B989" s="801" t="s">
        <v>2323</v>
      </c>
      <c r="C989" s="802"/>
      <c r="D989" s="1893"/>
      <c r="E989" s="493" t="s">
        <v>2374</v>
      </c>
      <c r="F989" s="2015"/>
      <c r="G989" s="832"/>
      <c r="H989" s="832"/>
      <c r="I989" s="833"/>
      <c r="J989" s="833"/>
      <c r="K989" s="773"/>
      <c r="L989" s="2016"/>
      <c r="M989" s="205"/>
      <c r="N989" s="248"/>
      <c r="O989" s="205"/>
      <c r="P989" s="205"/>
    </row>
    <row r="990" spans="1:16" s="527" customFormat="1" ht="13.5" x14ac:dyDescent="0.25">
      <c r="A990" s="768"/>
      <c r="B990" s="801" t="s">
        <v>2325</v>
      </c>
      <c r="C990" s="802"/>
      <c r="D990" s="801"/>
      <c r="E990" s="493"/>
      <c r="F990" s="2015"/>
      <c r="G990" s="832"/>
      <c r="H990" s="832"/>
      <c r="I990" s="833"/>
      <c r="J990" s="833"/>
      <c r="K990" s="773"/>
      <c r="L990" s="2016"/>
      <c r="M990" s="205"/>
      <c r="N990" s="248"/>
      <c r="O990" s="205"/>
      <c r="P990" s="205"/>
    </row>
    <row r="991" spans="1:16" s="527" customFormat="1" ht="13.5" x14ac:dyDescent="0.25">
      <c r="A991" s="768"/>
      <c r="B991" s="855"/>
      <c r="C991" s="790"/>
      <c r="D991" s="801"/>
      <c r="E991" s="490" t="s">
        <v>2322</v>
      </c>
      <c r="F991" s="2015"/>
      <c r="G991" s="832"/>
      <c r="H991" s="832"/>
      <c r="I991" s="833"/>
      <c r="J991" s="833"/>
      <c r="K991" s="773"/>
      <c r="L991" s="2016"/>
      <c r="M991" s="205"/>
      <c r="N991" s="248"/>
      <c r="O991" s="205"/>
      <c r="P991" s="205"/>
    </row>
    <row r="992" spans="1:16" s="527" customFormat="1" ht="13.5" x14ac:dyDescent="0.25">
      <c r="A992" s="768"/>
      <c r="B992" s="219"/>
      <c r="C992" s="802"/>
      <c r="D992" s="801"/>
      <c r="E992" s="493" t="s">
        <v>2324</v>
      </c>
      <c r="F992" s="2015"/>
      <c r="G992" s="832"/>
      <c r="H992" s="832"/>
      <c r="I992" s="833"/>
      <c r="J992" s="833"/>
      <c r="K992" s="773"/>
      <c r="L992" s="2016"/>
      <c r="M992" s="205"/>
      <c r="N992" s="248"/>
      <c r="O992" s="205"/>
      <c r="P992" s="205"/>
    </row>
    <row r="993" spans="1:16" s="527" customFormat="1" ht="13.5" x14ac:dyDescent="0.25">
      <c r="A993" s="768"/>
      <c r="B993" s="855"/>
      <c r="C993" s="820"/>
      <c r="D993" s="801"/>
      <c r="E993" s="493" t="s">
        <v>2326</v>
      </c>
      <c r="F993" s="2015"/>
      <c r="G993" s="832"/>
      <c r="H993" s="832"/>
      <c r="I993" s="833"/>
      <c r="J993" s="833"/>
      <c r="K993" s="773"/>
      <c r="L993" s="2016"/>
      <c r="M993" s="205"/>
      <c r="N993" s="248"/>
      <c r="O993" s="205"/>
      <c r="P993" s="205"/>
    </row>
    <row r="994" spans="1:16" s="527" customFormat="1" ht="13.5" x14ac:dyDescent="0.25">
      <c r="A994" s="768"/>
      <c r="B994" s="801"/>
      <c r="C994" s="820"/>
      <c r="D994" s="801"/>
      <c r="E994" s="493" t="s">
        <v>2385</v>
      </c>
      <c r="F994" s="2015"/>
      <c r="G994" s="832"/>
      <c r="H994" s="832"/>
      <c r="I994" s="833"/>
      <c r="J994" s="833"/>
      <c r="K994" s="773"/>
      <c r="L994" s="2016"/>
      <c r="M994" s="205"/>
      <c r="N994" s="248"/>
      <c r="O994" s="205"/>
      <c r="P994" s="205"/>
    </row>
    <row r="995" spans="1:16" s="527" customFormat="1" ht="13.5" x14ac:dyDescent="0.25">
      <c r="A995" s="768"/>
      <c r="B995" s="549"/>
      <c r="C995" s="820"/>
      <c r="D995" s="801"/>
      <c r="E995" s="493" t="s">
        <v>2570</v>
      </c>
      <c r="F995" s="2015"/>
      <c r="G995" s="832"/>
      <c r="H995" s="832"/>
      <c r="I995" s="833"/>
      <c r="J995" s="833"/>
      <c r="K995" s="773"/>
      <c r="L995" s="2016"/>
      <c r="M995" s="205"/>
      <c r="N995" s="248"/>
      <c r="O995" s="205"/>
      <c r="P995" s="205"/>
    </row>
    <row r="996" spans="1:16" s="527" customFormat="1" ht="13.5" x14ac:dyDescent="0.25">
      <c r="A996" s="768"/>
      <c r="B996" s="549"/>
      <c r="C996" s="820"/>
      <c r="D996" s="801"/>
      <c r="E996" s="493" t="s">
        <v>2433</v>
      </c>
      <c r="F996" s="2015"/>
      <c r="G996" s="832"/>
      <c r="H996" s="832"/>
      <c r="I996" s="833"/>
      <c r="J996" s="833"/>
      <c r="K996" s="773"/>
      <c r="L996" s="2016"/>
      <c r="M996" s="205"/>
      <c r="N996" s="248"/>
      <c r="O996" s="205"/>
      <c r="P996" s="205"/>
    </row>
    <row r="997" spans="1:16" s="527" customFormat="1" ht="13.5" x14ac:dyDescent="0.25">
      <c r="A997" s="768"/>
      <c r="B997" s="549"/>
      <c r="C997" s="820"/>
      <c r="D997" s="801"/>
      <c r="E997" s="493" t="s">
        <v>2334</v>
      </c>
      <c r="F997" s="2015"/>
      <c r="G997" s="832"/>
      <c r="H997" s="832"/>
      <c r="I997" s="833"/>
      <c r="J997" s="833"/>
      <c r="K997" s="773"/>
      <c r="L997" s="2016"/>
      <c r="M997" s="205"/>
      <c r="N997" s="248"/>
      <c r="O997" s="205"/>
      <c r="P997" s="205"/>
    </row>
    <row r="998" spans="1:16" s="527" customFormat="1" ht="13.5" x14ac:dyDescent="0.25">
      <c r="A998" s="768"/>
      <c r="B998" s="549"/>
      <c r="C998" s="820"/>
      <c r="D998" s="801"/>
      <c r="E998" s="493" t="s">
        <v>2336</v>
      </c>
      <c r="F998" s="2015"/>
      <c r="G998" s="832"/>
      <c r="H998" s="832"/>
      <c r="I998" s="833"/>
      <c r="J998" s="833"/>
      <c r="K998" s="773"/>
      <c r="L998" s="2016"/>
      <c r="M998" s="205"/>
      <c r="N998" s="248"/>
      <c r="O998" s="205"/>
      <c r="P998" s="205"/>
    </row>
    <row r="999" spans="1:16" s="527" customFormat="1" ht="13.5" x14ac:dyDescent="0.25">
      <c r="A999" s="768"/>
      <c r="B999" s="549"/>
      <c r="C999" s="820"/>
      <c r="D999" s="801"/>
      <c r="E999" s="493" t="s">
        <v>2338</v>
      </c>
      <c r="F999" s="2015"/>
      <c r="G999" s="832"/>
      <c r="H999" s="832"/>
      <c r="I999" s="833"/>
      <c r="J999" s="833"/>
      <c r="K999" s="773"/>
      <c r="L999" s="2016"/>
      <c r="M999" s="205"/>
      <c r="N999" s="248"/>
      <c r="O999" s="205"/>
      <c r="P999" s="205"/>
    </row>
    <row r="1000" spans="1:16" s="527" customFormat="1" ht="13.5" x14ac:dyDescent="0.25">
      <c r="A1000" s="768"/>
      <c r="B1000" s="549"/>
      <c r="C1000" s="820"/>
      <c r="D1000" s="801"/>
      <c r="E1000" s="493" t="s">
        <v>2571</v>
      </c>
      <c r="F1000" s="2015"/>
      <c r="G1000" s="832"/>
      <c r="H1000" s="832"/>
      <c r="I1000" s="833"/>
      <c r="J1000" s="833"/>
      <c r="K1000" s="773"/>
      <c r="L1000" s="2016"/>
      <c r="M1000" s="205"/>
      <c r="N1000" s="248"/>
      <c r="O1000" s="205"/>
      <c r="P1000" s="205"/>
    </row>
    <row r="1001" spans="1:16" s="527" customFormat="1" ht="13.5" x14ac:dyDescent="0.25">
      <c r="A1001" s="768"/>
      <c r="B1001" s="549"/>
      <c r="C1001" s="820"/>
      <c r="D1001" s="801"/>
      <c r="E1001" s="493" t="s">
        <v>2572</v>
      </c>
      <c r="F1001" s="2015"/>
      <c r="G1001" s="832"/>
      <c r="H1001" s="832"/>
      <c r="I1001" s="833"/>
      <c r="J1001" s="833"/>
      <c r="K1001" s="773"/>
      <c r="L1001" s="2016"/>
      <c r="M1001" s="205"/>
      <c r="N1001" s="248"/>
      <c r="O1001" s="205"/>
      <c r="P1001" s="205"/>
    </row>
    <row r="1002" spans="1:16" s="527" customFormat="1" ht="13.5" x14ac:dyDescent="0.25">
      <c r="A1002" s="768"/>
      <c r="B1002" s="549"/>
      <c r="C1002" s="820"/>
      <c r="D1002" s="801"/>
      <c r="E1002" s="493" t="s">
        <v>2573</v>
      </c>
      <c r="F1002" s="2015"/>
      <c r="G1002" s="832"/>
      <c r="H1002" s="832"/>
      <c r="I1002" s="833"/>
      <c r="J1002" s="833"/>
      <c r="K1002" s="773"/>
      <c r="L1002" s="2016"/>
      <c r="M1002" s="205"/>
      <c r="N1002" s="248"/>
      <c r="O1002" s="205"/>
      <c r="P1002" s="205"/>
    </row>
    <row r="1003" spans="1:16" s="527" customFormat="1" ht="13.5" x14ac:dyDescent="0.25">
      <c r="A1003" s="768"/>
      <c r="B1003" s="549"/>
      <c r="C1003" s="820"/>
      <c r="D1003" s="801"/>
      <c r="E1003" s="493" t="s">
        <v>2551</v>
      </c>
      <c r="F1003" s="2015"/>
      <c r="G1003" s="832"/>
      <c r="H1003" s="832"/>
      <c r="I1003" s="833"/>
      <c r="J1003" s="833"/>
      <c r="K1003" s="773"/>
      <c r="L1003" s="2016"/>
      <c r="M1003" s="205"/>
      <c r="N1003" s="248"/>
      <c r="O1003" s="205"/>
      <c r="P1003" s="205"/>
    </row>
    <row r="1004" spans="1:16" s="527" customFormat="1" ht="13.5" x14ac:dyDescent="0.25">
      <c r="A1004" s="768"/>
      <c r="B1004" s="549"/>
      <c r="C1004" s="820"/>
      <c r="D1004" s="801"/>
      <c r="E1004" s="1981" t="s">
        <v>2552</v>
      </c>
      <c r="F1004" s="2015"/>
      <c r="G1004" s="832"/>
      <c r="H1004" s="832"/>
      <c r="I1004" s="833"/>
      <c r="J1004" s="833"/>
      <c r="K1004" s="773"/>
      <c r="L1004" s="2016"/>
      <c r="M1004" s="205"/>
      <c r="N1004" s="248"/>
      <c r="O1004" s="205"/>
      <c r="P1004" s="205"/>
    </row>
    <row r="1005" spans="1:16" s="527" customFormat="1" ht="13.5" x14ac:dyDescent="0.25">
      <c r="A1005" s="775"/>
      <c r="B1005" s="549"/>
      <c r="C1005" s="793"/>
      <c r="D1005" s="801"/>
      <c r="E1005" s="799" t="s">
        <v>2553</v>
      </c>
      <c r="F1005" s="779"/>
      <c r="G1005" s="771"/>
      <c r="H1005" s="772"/>
      <c r="I1005" s="773"/>
      <c r="J1005" s="784"/>
      <c r="K1005" s="833"/>
      <c r="L1005" s="782"/>
      <c r="M1005" s="199"/>
      <c r="N1005" s="248"/>
      <c r="O1005" s="248"/>
      <c r="P1005" s="774"/>
    </row>
    <row r="1006" spans="1:16" s="527" customFormat="1" ht="13.5" x14ac:dyDescent="0.25">
      <c r="A1006" s="775"/>
      <c r="B1006" s="492"/>
      <c r="C1006" s="793"/>
      <c r="D1006" s="1893"/>
      <c r="E1006" s="2011" t="s">
        <v>2554</v>
      </c>
      <c r="F1006" s="779"/>
      <c r="G1006" s="771"/>
      <c r="H1006" s="772"/>
      <c r="I1006" s="773"/>
      <c r="J1006" s="784"/>
      <c r="K1006" s="833"/>
      <c r="L1006" s="782"/>
      <c r="M1006" s="205"/>
      <c r="N1006" s="196"/>
      <c r="O1006" s="196"/>
      <c r="P1006" s="783"/>
    </row>
    <row r="1007" spans="1:16" s="527" customFormat="1" ht="13.5" x14ac:dyDescent="0.25">
      <c r="A1007" s="775"/>
      <c r="B1007" s="549"/>
      <c r="C1007" s="793"/>
      <c r="D1007" s="1893"/>
      <c r="E1007" s="493" t="s">
        <v>2559</v>
      </c>
      <c r="F1007" s="815"/>
      <c r="G1007" s="771"/>
      <c r="H1007" s="772"/>
      <c r="I1007" s="773"/>
      <c r="J1007" s="784"/>
      <c r="K1007" s="833"/>
      <c r="L1007" s="782"/>
      <c r="M1007" s="785"/>
      <c r="N1007" s="783"/>
      <c r="O1007" s="783"/>
      <c r="P1007" s="783"/>
    </row>
    <row r="1008" spans="1:16" s="527" customFormat="1" ht="13.5" x14ac:dyDescent="0.25">
      <c r="A1008" s="775"/>
      <c r="B1008" s="696"/>
      <c r="C1008" s="786"/>
      <c r="D1008" s="388"/>
      <c r="E1008" s="493" t="s">
        <v>2560</v>
      </c>
      <c r="F1008" s="779"/>
      <c r="G1008" s="771"/>
      <c r="H1008" s="772"/>
      <c r="I1008" s="773"/>
      <c r="J1008" s="784"/>
      <c r="K1008" s="833"/>
      <c r="L1008" s="782"/>
      <c r="M1008" s="788"/>
      <c r="N1008" s="773"/>
      <c r="O1008" s="211"/>
      <c r="P1008" s="211"/>
    </row>
    <row r="1009" spans="1:16" s="527" customFormat="1" ht="13.5" x14ac:dyDescent="0.25">
      <c r="A1009" s="775"/>
      <c r="B1009" s="219"/>
      <c r="C1009" s="790"/>
      <c r="D1009" s="388"/>
      <c r="E1009" s="493" t="s">
        <v>2363</v>
      </c>
      <c r="F1009" s="787"/>
      <c r="G1009" s="771"/>
      <c r="H1009" s="772"/>
      <c r="I1009" s="773"/>
      <c r="J1009" s="784"/>
      <c r="K1009" s="833"/>
      <c r="L1009" s="782"/>
      <c r="M1009" s="811"/>
      <c r="N1009" s="773"/>
      <c r="O1009" s="197"/>
      <c r="P1009" s="197"/>
    </row>
    <row r="1010" spans="1:16" s="527" customFormat="1" ht="13.5" x14ac:dyDescent="0.2">
      <c r="A1010" s="803"/>
      <c r="B1010" s="842"/>
      <c r="C1010" s="836"/>
      <c r="D1010" s="804"/>
      <c r="E1010" s="837"/>
      <c r="F1010" s="806"/>
      <c r="G1010" s="825"/>
      <c r="H1010" s="826"/>
      <c r="I1010" s="808"/>
      <c r="J1010" s="809"/>
      <c r="K1010" s="838"/>
      <c r="L1010" s="806"/>
      <c r="M1010" s="808"/>
      <c r="N1010" s="808"/>
      <c r="O1010" s="316"/>
      <c r="P1010" s="316"/>
    </row>
    <row r="1011" spans="1:16" s="527" customFormat="1" ht="13.5" x14ac:dyDescent="0.25">
      <c r="A1011" s="763" t="s">
        <v>1283</v>
      </c>
      <c r="B1011" s="624" t="s">
        <v>2532</v>
      </c>
      <c r="C1011" s="810"/>
      <c r="D1011" s="1985" t="s">
        <v>1006</v>
      </c>
      <c r="E1011" s="571" t="s">
        <v>2278</v>
      </c>
      <c r="F1011" s="848" t="s">
        <v>2251</v>
      </c>
      <c r="G1011" s="780"/>
      <c r="H1011" s="781"/>
      <c r="I1011" s="766" t="s">
        <v>30</v>
      </c>
      <c r="J1011" s="767" t="s">
        <v>29</v>
      </c>
      <c r="K1011" s="766" t="s">
        <v>30</v>
      </c>
      <c r="L1011" s="767">
        <v>15</v>
      </c>
      <c r="M1011" s="187" t="s">
        <v>53</v>
      </c>
      <c r="N1011" s="659" t="s">
        <v>32</v>
      </c>
      <c r="O1011" s="187" t="s">
        <v>32</v>
      </c>
      <c r="P1011" s="187" t="s">
        <v>316</v>
      </c>
    </row>
    <row r="1012" spans="1:16" s="527" customFormat="1" ht="13.5" x14ac:dyDescent="0.25">
      <c r="A1012" s="768"/>
      <c r="B1012" s="549" t="s">
        <v>2578</v>
      </c>
      <c r="C1012" s="592"/>
      <c r="D1012" s="801" t="s">
        <v>27</v>
      </c>
      <c r="E1012" s="493" t="s">
        <v>2280</v>
      </c>
      <c r="F1012" s="615" t="s">
        <v>1228</v>
      </c>
      <c r="G1012" s="780"/>
      <c r="H1012" s="781"/>
      <c r="I1012" s="773"/>
      <c r="J1012" s="773"/>
      <c r="K1012" s="773"/>
      <c r="L1012" s="773"/>
      <c r="M1012" s="199" t="s">
        <v>59</v>
      </c>
      <c r="N1012" s="248" t="s">
        <v>2232</v>
      </c>
      <c r="O1012" s="248" t="s">
        <v>2232</v>
      </c>
      <c r="P1012" s="774" t="s">
        <v>2234</v>
      </c>
    </row>
    <row r="1013" spans="1:16" s="527" customFormat="1" ht="13.5" x14ac:dyDescent="0.25">
      <c r="A1013" s="846"/>
      <c r="B1013" s="549"/>
      <c r="C1013" s="793"/>
      <c r="D1013" s="801"/>
      <c r="E1013" s="493" t="s">
        <v>2282</v>
      </c>
      <c r="F1013" s="787"/>
      <c r="G1013" s="780"/>
      <c r="H1013" s="781"/>
      <c r="I1013" s="773"/>
      <c r="J1013" s="773"/>
      <c r="K1013" s="773"/>
      <c r="L1013" s="782"/>
      <c r="M1013" s="205" t="s">
        <v>2221</v>
      </c>
      <c r="N1013" s="196" t="s">
        <v>2233</v>
      </c>
      <c r="O1013" s="196" t="s">
        <v>2233</v>
      </c>
      <c r="P1013" s="783" t="s">
        <v>2235</v>
      </c>
    </row>
    <row r="1014" spans="1:16" s="527" customFormat="1" ht="13.5" x14ac:dyDescent="0.25">
      <c r="A1014" s="846"/>
      <c r="B1014" s="789" t="s">
        <v>37</v>
      </c>
      <c r="C1014" s="793"/>
      <c r="D1014" s="1893"/>
      <c r="E1014" s="493" t="s">
        <v>2284</v>
      </c>
      <c r="F1014" s="787"/>
      <c r="G1014" s="780"/>
      <c r="H1014" s="781"/>
      <c r="I1014" s="773"/>
      <c r="J1014" s="784"/>
      <c r="K1014" s="784"/>
      <c r="L1014" s="782"/>
      <c r="M1014" s="785" t="s">
        <v>2222</v>
      </c>
      <c r="N1014" s="783"/>
      <c r="O1014" s="783"/>
      <c r="P1014" s="783"/>
    </row>
    <row r="1015" spans="1:16" s="527" customFormat="1" ht="13.5" x14ac:dyDescent="0.25">
      <c r="A1015" s="846"/>
      <c r="B1015" s="776" t="s">
        <v>2289</v>
      </c>
      <c r="C1015" s="793"/>
      <c r="D1015" s="1893"/>
      <c r="E1015" s="493" t="s">
        <v>2286</v>
      </c>
      <c r="F1015" s="787"/>
      <c r="G1015" s="780"/>
      <c r="H1015" s="781"/>
      <c r="I1015" s="773"/>
      <c r="J1015" s="784"/>
      <c r="K1015" s="784"/>
      <c r="L1015" s="782"/>
      <c r="M1015" s="788"/>
      <c r="N1015" s="773"/>
      <c r="O1015" s="211" t="s">
        <v>240</v>
      </c>
      <c r="P1015" s="211" t="s">
        <v>240</v>
      </c>
    </row>
    <row r="1016" spans="1:16" s="527" customFormat="1" ht="13.5" x14ac:dyDescent="0.25">
      <c r="A1016" s="846"/>
      <c r="B1016" s="776" t="s">
        <v>2291</v>
      </c>
      <c r="C1016" s="794"/>
      <c r="D1016" s="388"/>
      <c r="E1016" s="493" t="s">
        <v>2287</v>
      </c>
      <c r="F1016" s="787"/>
      <c r="G1016" s="780"/>
      <c r="H1016" s="781"/>
      <c r="I1016" s="773"/>
      <c r="J1016" s="784"/>
      <c r="K1016" s="784"/>
      <c r="L1016" s="782"/>
      <c r="M1016" s="773"/>
      <c r="N1016" s="773"/>
      <c r="O1016" s="200" t="s">
        <v>42</v>
      </c>
      <c r="P1016" s="200" t="s">
        <v>42</v>
      </c>
    </row>
    <row r="1017" spans="1:16" s="527" customFormat="1" ht="13.5" x14ac:dyDescent="0.25">
      <c r="A1017" s="846"/>
      <c r="B1017" s="776" t="s">
        <v>2293</v>
      </c>
      <c r="C1017" s="777"/>
      <c r="D1017" s="1893"/>
      <c r="E1017" s="493" t="s">
        <v>2288</v>
      </c>
      <c r="F1017" s="787"/>
      <c r="G1017" s="780"/>
      <c r="H1017" s="781"/>
      <c r="I1017" s="773"/>
      <c r="J1017" s="784"/>
      <c r="K1017" s="784"/>
      <c r="L1017" s="782"/>
      <c r="M1017" s="773"/>
      <c r="N1017" s="773"/>
      <c r="O1017" s="211"/>
      <c r="P1017" s="211"/>
    </row>
    <row r="1018" spans="1:16" s="527" customFormat="1" ht="13.5" x14ac:dyDescent="0.25">
      <c r="A1018" s="846"/>
      <c r="B1018" s="258" t="s">
        <v>2535</v>
      </c>
      <c r="C1018" s="1974"/>
      <c r="D1018" s="801" t="s">
        <v>33</v>
      </c>
      <c r="E1018" s="493" t="s">
        <v>2290</v>
      </c>
      <c r="F1018" s="787"/>
      <c r="G1018" s="780"/>
      <c r="H1018" s="781"/>
      <c r="I1018" s="773"/>
      <c r="J1018" s="784"/>
      <c r="K1018" s="784"/>
      <c r="L1018" s="782"/>
      <c r="M1018" s="773"/>
      <c r="N1018" s="773"/>
      <c r="O1018" s="211" t="s">
        <v>319</v>
      </c>
      <c r="P1018" s="211" t="s">
        <v>319</v>
      </c>
    </row>
    <row r="1019" spans="1:16" s="527" customFormat="1" ht="13.5" x14ac:dyDescent="0.25">
      <c r="A1019" s="846"/>
      <c r="B1019" s="258" t="s">
        <v>2579</v>
      </c>
      <c r="C1019" s="592"/>
      <c r="D1019" s="388"/>
      <c r="E1019" s="493" t="s">
        <v>2292</v>
      </c>
      <c r="F1019" s="787"/>
      <c r="G1019" s="780"/>
      <c r="H1019" s="781"/>
      <c r="I1019" s="773"/>
      <c r="J1019" s="784"/>
      <c r="K1019" s="784"/>
      <c r="L1019" s="782"/>
      <c r="M1019" s="773"/>
      <c r="N1019" s="773"/>
      <c r="O1019" s="197" t="s">
        <v>321</v>
      </c>
      <c r="P1019" s="197" t="s">
        <v>321</v>
      </c>
    </row>
    <row r="1020" spans="1:16" s="527" customFormat="1" ht="13.5" x14ac:dyDescent="0.25">
      <c r="A1020" s="846"/>
      <c r="B1020" s="258" t="s">
        <v>2297</v>
      </c>
      <c r="C1020" s="257"/>
      <c r="D1020" s="388" t="s">
        <v>36</v>
      </c>
      <c r="E1020" s="493" t="s">
        <v>2580</v>
      </c>
      <c r="F1020" s="787"/>
      <c r="G1020" s="780"/>
      <c r="H1020" s="781"/>
      <c r="I1020" s="773"/>
      <c r="J1020" s="784"/>
      <c r="K1020" s="784"/>
      <c r="L1020" s="782"/>
      <c r="M1020" s="773"/>
      <c r="N1020" s="773"/>
      <c r="O1020" s="200" t="s">
        <v>322</v>
      </c>
      <c r="P1020" s="200" t="s">
        <v>322</v>
      </c>
    </row>
    <row r="1021" spans="1:16" s="527" customFormat="1" ht="13.5" x14ac:dyDescent="0.25">
      <c r="A1021" s="846"/>
      <c r="B1021" s="258" t="s">
        <v>2298</v>
      </c>
      <c r="C1021" s="793"/>
      <c r="D1021" s="388" t="s">
        <v>39</v>
      </c>
      <c r="E1021" s="493" t="s">
        <v>2294</v>
      </c>
      <c r="F1021" s="787"/>
      <c r="G1021" s="1986">
        <f>(H1021/3850)</f>
        <v>1.8701298701298701E-2</v>
      </c>
      <c r="H1021" s="781">
        <v>72</v>
      </c>
      <c r="I1021" s="773"/>
      <c r="J1021" s="773"/>
      <c r="K1021" s="845"/>
      <c r="L1021" s="782"/>
      <c r="M1021" s="205"/>
      <c r="N1021" s="196"/>
      <c r="O1021" s="196"/>
      <c r="P1021" s="783"/>
    </row>
    <row r="1022" spans="1:16" s="527" customFormat="1" ht="13.5" x14ac:dyDescent="0.25">
      <c r="A1022" s="846"/>
      <c r="B1022" s="1973" t="s">
        <v>2300</v>
      </c>
      <c r="C1022" s="794"/>
      <c r="D1022" s="388"/>
      <c r="E1022" s="493"/>
      <c r="F1022" s="787"/>
      <c r="G1022" s="780"/>
      <c r="H1022" s="781"/>
      <c r="I1022" s="773"/>
      <c r="J1022" s="773"/>
      <c r="K1022" s="845"/>
      <c r="L1022" s="782"/>
      <c r="M1022" s="205"/>
      <c r="N1022" s="196"/>
      <c r="O1022" s="196"/>
      <c r="P1022" s="783"/>
    </row>
    <row r="1023" spans="1:16" s="527" customFormat="1" ht="13.5" x14ac:dyDescent="0.25">
      <c r="A1023" s="846"/>
      <c r="B1023" s="776" t="s">
        <v>2302</v>
      </c>
      <c r="C1023" s="1972"/>
      <c r="D1023" s="1895" t="s">
        <v>1037</v>
      </c>
      <c r="E1023" s="490" t="s">
        <v>2299</v>
      </c>
      <c r="F1023" s="787"/>
      <c r="G1023" s="780"/>
      <c r="H1023" s="781"/>
      <c r="I1023" s="773"/>
      <c r="J1023" s="773"/>
      <c r="K1023" s="845"/>
      <c r="L1023" s="782"/>
      <c r="M1023" s="205"/>
      <c r="N1023" s="196"/>
      <c r="O1023" s="196"/>
      <c r="P1023" s="783"/>
    </row>
    <row r="1024" spans="1:16" s="527" customFormat="1" ht="13.5" x14ac:dyDescent="0.25">
      <c r="A1024" s="846"/>
      <c r="B1024" s="776" t="s">
        <v>2440</v>
      </c>
      <c r="C1024" s="242"/>
      <c r="D1024" s="1893" t="s">
        <v>141</v>
      </c>
      <c r="E1024" s="493" t="s">
        <v>2301</v>
      </c>
      <c r="F1024" s="787"/>
      <c r="G1024" s="780"/>
      <c r="H1024" s="781"/>
      <c r="I1024" s="773"/>
      <c r="J1024" s="773"/>
      <c r="K1024" s="845"/>
      <c r="L1024" s="782"/>
      <c r="M1024" s="205"/>
      <c r="N1024" s="196"/>
      <c r="O1024" s="196"/>
      <c r="P1024" s="783"/>
    </row>
    <row r="1025" spans="1:16" s="527" customFormat="1" ht="13.5" x14ac:dyDescent="0.25">
      <c r="A1025" s="846"/>
      <c r="B1025" s="801" t="s">
        <v>2538</v>
      </c>
      <c r="C1025" s="794"/>
      <c r="D1025" s="1893"/>
      <c r="E1025" s="493" t="s">
        <v>2303</v>
      </c>
      <c r="F1025" s="787"/>
      <c r="G1025" s="780"/>
      <c r="H1025" s="781"/>
      <c r="I1025" s="773"/>
      <c r="J1025" s="773"/>
      <c r="K1025" s="845"/>
      <c r="L1025" s="782"/>
      <c r="M1025" s="205"/>
      <c r="N1025" s="196"/>
      <c r="O1025" s="196"/>
      <c r="P1025" s="783"/>
    </row>
    <row r="1026" spans="1:16" s="527" customFormat="1" ht="13.5" x14ac:dyDescent="0.25">
      <c r="A1026" s="846"/>
      <c r="B1026" s="801" t="s">
        <v>2540</v>
      </c>
      <c r="C1026" s="1972"/>
      <c r="D1026" s="1893"/>
      <c r="E1026" s="493" t="s">
        <v>2539</v>
      </c>
      <c r="F1026" s="787"/>
      <c r="G1026" s="780"/>
      <c r="H1026" s="781"/>
      <c r="I1026" s="773"/>
      <c r="J1026" s="773"/>
      <c r="K1026" s="845"/>
      <c r="L1026" s="782"/>
      <c r="M1026" s="205"/>
      <c r="N1026" s="196"/>
      <c r="O1026" s="196"/>
      <c r="P1026" s="783"/>
    </row>
    <row r="1027" spans="1:16" s="527" customFormat="1" ht="13.5" x14ac:dyDescent="0.25">
      <c r="A1027" s="846"/>
      <c r="B1027" s="801" t="s">
        <v>2542</v>
      </c>
      <c r="C1027" s="794"/>
      <c r="D1027" s="1893"/>
      <c r="E1027" s="493" t="s">
        <v>2541</v>
      </c>
      <c r="F1027" s="787"/>
      <c r="G1027" s="780"/>
      <c r="H1027" s="781"/>
      <c r="I1027" s="773"/>
      <c r="J1027" s="773"/>
      <c r="K1027" s="845"/>
      <c r="L1027" s="782"/>
      <c r="M1027" s="205"/>
      <c r="N1027" s="196"/>
      <c r="O1027" s="196"/>
      <c r="P1027" s="783"/>
    </row>
    <row r="1028" spans="1:16" s="527" customFormat="1" ht="13.5" x14ac:dyDescent="0.25">
      <c r="A1028" s="846"/>
      <c r="B1028" s="776" t="s">
        <v>2543</v>
      </c>
      <c r="C1028" s="786"/>
      <c r="D1028" s="1893"/>
      <c r="E1028" s="493"/>
      <c r="F1028" s="787"/>
      <c r="G1028" s="780"/>
      <c r="H1028" s="781"/>
      <c r="I1028" s="773"/>
      <c r="J1028" s="773"/>
      <c r="K1028" s="845"/>
      <c r="L1028" s="782"/>
      <c r="M1028" s="205"/>
      <c r="N1028" s="196"/>
      <c r="O1028" s="196"/>
      <c r="P1028" s="783"/>
    </row>
    <row r="1029" spans="1:16" s="527" customFormat="1" ht="13.5" x14ac:dyDescent="0.25">
      <c r="A1029" s="846"/>
      <c r="B1029" s="776" t="s">
        <v>2544</v>
      </c>
      <c r="C1029" s="786"/>
      <c r="D1029" s="1893"/>
      <c r="E1029" s="490" t="s">
        <v>2322</v>
      </c>
      <c r="F1029" s="787"/>
      <c r="G1029" s="780"/>
      <c r="H1029" s="781"/>
      <c r="I1029" s="773"/>
      <c r="J1029" s="773"/>
      <c r="K1029" s="845"/>
      <c r="L1029" s="782"/>
      <c r="M1029" s="205"/>
      <c r="N1029" s="196"/>
      <c r="O1029" s="196"/>
      <c r="P1029" s="783"/>
    </row>
    <row r="1030" spans="1:16" s="527" customFormat="1" ht="13.5" x14ac:dyDescent="0.25">
      <c r="A1030" s="846"/>
      <c r="B1030" s="258" t="s">
        <v>2545</v>
      </c>
      <c r="C1030" s="786"/>
      <c r="D1030" s="1893"/>
      <c r="E1030" s="493" t="s">
        <v>2324</v>
      </c>
      <c r="F1030" s="787"/>
      <c r="G1030" s="780"/>
      <c r="H1030" s="781"/>
      <c r="I1030" s="773"/>
      <c r="J1030" s="773"/>
      <c r="K1030" s="845"/>
      <c r="L1030" s="782"/>
      <c r="M1030" s="205"/>
      <c r="N1030" s="196"/>
      <c r="O1030" s="196"/>
      <c r="P1030" s="783"/>
    </row>
    <row r="1031" spans="1:16" s="527" customFormat="1" ht="13.5" x14ac:dyDescent="0.25">
      <c r="A1031" s="846"/>
      <c r="B1031" s="801" t="s">
        <v>2546</v>
      </c>
      <c r="C1031" s="794"/>
      <c r="D1031" s="1893"/>
      <c r="E1031" s="493" t="s">
        <v>2326</v>
      </c>
      <c r="F1031" s="787"/>
      <c r="G1031" s="780"/>
      <c r="H1031" s="781"/>
      <c r="I1031" s="773"/>
      <c r="J1031" s="773"/>
      <c r="K1031" s="845"/>
      <c r="L1031" s="782"/>
      <c r="M1031" s="205"/>
      <c r="N1031" s="196"/>
      <c r="O1031" s="196"/>
      <c r="P1031" s="783"/>
    </row>
    <row r="1032" spans="1:16" s="527" customFormat="1" ht="13.5" x14ac:dyDescent="0.25">
      <c r="A1032" s="846"/>
      <c r="B1032" s="801" t="s">
        <v>2320</v>
      </c>
      <c r="C1032" s="802"/>
      <c r="D1032" s="1893"/>
      <c r="E1032" s="493" t="s">
        <v>2441</v>
      </c>
      <c r="F1032" s="787"/>
      <c r="G1032" s="780"/>
      <c r="H1032" s="781"/>
      <c r="I1032" s="773"/>
      <c r="J1032" s="773"/>
      <c r="K1032" s="845"/>
      <c r="L1032" s="782"/>
      <c r="M1032" s="205"/>
      <c r="N1032" s="196"/>
      <c r="O1032" s="196"/>
      <c r="P1032" s="783"/>
    </row>
    <row r="1033" spans="1:16" s="527" customFormat="1" ht="13.5" x14ac:dyDescent="0.25">
      <c r="A1033" s="846"/>
      <c r="B1033" s="801" t="s">
        <v>2321</v>
      </c>
      <c r="C1033" s="802"/>
      <c r="D1033" s="1893"/>
      <c r="E1033" s="493" t="s">
        <v>2334</v>
      </c>
      <c r="F1033" s="787"/>
      <c r="G1033" s="780"/>
      <c r="H1033" s="781"/>
      <c r="I1033" s="773"/>
      <c r="J1033" s="773"/>
      <c r="K1033" s="845"/>
      <c r="L1033" s="782"/>
      <c r="M1033" s="205"/>
      <c r="N1033" s="196"/>
      <c r="O1033" s="196"/>
      <c r="P1033" s="783"/>
    </row>
    <row r="1034" spans="1:16" s="527" customFormat="1" ht="13.5" x14ac:dyDescent="0.25">
      <c r="A1034" s="846"/>
      <c r="B1034" s="801" t="s">
        <v>2323</v>
      </c>
      <c r="C1034" s="802"/>
      <c r="D1034" s="1893"/>
      <c r="E1034" s="493" t="s">
        <v>2336</v>
      </c>
      <c r="F1034" s="787"/>
      <c r="G1034" s="780"/>
      <c r="H1034" s="781"/>
      <c r="I1034" s="773"/>
      <c r="J1034" s="773"/>
      <c r="K1034" s="845"/>
      <c r="L1034" s="782"/>
      <c r="M1034" s="205"/>
      <c r="N1034" s="196"/>
      <c r="O1034" s="196"/>
      <c r="P1034" s="783"/>
    </row>
    <row r="1035" spans="1:16" s="527" customFormat="1" ht="13.5" x14ac:dyDescent="0.25">
      <c r="A1035" s="846"/>
      <c r="B1035" s="801" t="s">
        <v>2325</v>
      </c>
      <c r="C1035" s="802"/>
      <c r="D1035" s="1893"/>
      <c r="E1035" s="493" t="s">
        <v>2338</v>
      </c>
      <c r="F1035" s="787"/>
      <c r="G1035" s="780"/>
      <c r="H1035" s="781"/>
      <c r="I1035" s="773"/>
      <c r="J1035" s="773"/>
      <c r="K1035" s="845"/>
      <c r="L1035" s="782"/>
      <c r="M1035" s="205"/>
      <c r="N1035" s="196"/>
      <c r="O1035" s="196"/>
      <c r="P1035" s="783"/>
    </row>
    <row r="1036" spans="1:16" s="527" customFormat="1" ht="13.5" x14ac:dyDescent="0.25">
      <c r="A1036" s="846"/>
      <c r="B1036" s="855"/>
      <c r="C1036" s="1966"/>
      <c r="D1036" s="1893"/>
      <c r="E1036" s="493" t="s">
        <v>2581</v>
      </c>
      <c r="F1036" s="787"/>
      <c r="G1036" s="780"/>
      <c r="H1036" s="781"/>
      <c r="I1036" s="773"/>
      <c r="J1036" s="773"/>
      <c r="K1036" s="845"/>
      <c r="L1036" s="782"/>
      <c r="M1036" s="205"/>
      <c r="N1036" s="196"/>
      <c r="O1036" s="196"/>
      <c r="P1036" s="783"/>
    </row>
    <row r="1037" spans="1:16" s="527" customFormat="1" ht="13.5" x14ac:dyDescent="0.25">
      <c r="A1037" s="846"/>
      <c r="B1037" s="801"/>
      <c r="C1037" s="1966"/>
      <c r="D1037" s="1893"/>
      <c r="E1037" s="493" t="s">
        <v>2572</v>
      </c>
      <c r="F1037" s="787"/>
      <c r="G1037" s="780"/>
      <c r="H1037" s="781"/>
      <c r="I1037" s="773"/>
      <c r="J1037" s="773"/>
      <c r="K1037" s="845"/>
      <c r="L1037" s="782"/>
      <c r="M1037" s="205"/>
      <c r="N1037" s="196"/>
      <c r="O1037" s="196"/>
      <c r="P1037" s="783"/>
    </row>
    <row r="1038" spans="1:16" s="527" customFormat="1" ht="13.5" x14ac:dyDescent="0.25">
      <c r="A1038" s="846"/>
      <c r="B1038" s="801"/>
      <c r="C1038" s="1966"/>
      <c r="D1038" s="1893"/>
      <c r="E1038" s="493" t="s">
        <v>2573</v>
      </c>
      <c r="F1038" s="787"/>
      <c r="G1038" s="780"/>
      <c r="H1038" s="781"/>
      <c r="I1038" s="773"/>
      <c r="J1038" s="773"/>
      <c r="K1038" s="845"/>
      <c r="L1038" s="782"/>
      <c r="M1038" s="205"/>
      <c r="N1038" s="196"/>
      <c r="O1038" s="196"/>
      <c r="P1038" s="783"/>
    </row>
    <row r="1039" spans="1:16" s="527" customFormat="1" ht="13.5" x14ac:dyDescent="0.25">
      <c r="A1039" s="846"/>
      <c r="B1039" s="801"/>
      <c r="C1039" s="1966"/>
      <c r="D1039" s="1893"/>
      <c r="E1039" s="493" t="s">
        <v>2551</v>
      </c>
      <c r="F1039" s="787"/>
      <c r="G1039" s="780"/>
      <c r="H1039" s="781"/>
      <c r="I1039" s="773"/>
      <c r="J1039" s="773"/>
      <c r="K1039" s="845"/>
      <c r="L1039" s="782"/>
      <c r="M1039" s="205"/>
      <c r="N1039" s="196"/>
      <c r="O1039" s="196"/>
      <c r="P1039" s="783"/>
    </row>
    <row r="1040" spans="1:16" s="527" customFormat="1" ht="13.5" x14ac:dyDescent="0.2">
      <c r="A1040" s="846"/>
      <c r="B1040" s="801"/>
      <c r="C1040" s="1966"/>
      <c r="D1040" s="1893"/>
      <c r="E1040" s="1981" t="s">
        <v>2552</v>
      </c>
      <c r="F1040" s="787"/>
      <c r="G1040" s="780"/>
      <c r="H1040" s="781"/>
      <c r="I1040" s="773"/>
      <c r="J1040" s="773"/>
      <c r="K1040" s="845"/>
      <c r="L1040" s="782"/>
      <c r="M1040" s="205"/>
      <c r="N1040" s="196"/>
      <c r="O1040" s="196"/>
      <c r="P1040" s="783"/>
    </row>
    <row r="1041" spans="1:16" s="527" customFormat="1" ht="13.5" x14ac:dyDescent="0.2">
      <c r="A1041" s="846"/>
      <c r="B1041" s="801"/>
      <c r="C1041" s="1966"/>
      <c r="D1041" s="1893"/>
      <c r="E1041" s="799" t="s">
        <v>2553</v>
      </c>
      <c r="F1041" s="787"/>
      <c r="G1041" s="780"/>
      <c r="H1041" s="781"/>
      <c r="I1041" s="773"/>
      <c r="J1041" s="773"/>
      <c r="K1041" s="845"/>
      <c r="L1041" s="782"/>
      <c r="M1041" s="205"/>
      <c r="N1041" s="196"/>
      <c r="O1041" s="196"/>
      <c r="P1041" s="783"/>
    </row>
    <row r="1042" spans="1:16" s="527" customFormat="1" ht="13.5" x14ac:dyDescent="0.25">
      <c r="A1042" s="846"/>
      <c r="B1042" s="801"/>
      <c r="C1042" s="1966"/>
      <c r="D1042" s="1893"/>
      <c r="E1042" s="2011" t="s">
        <v>2554</v>
      </c>
      <c r="F1042" s="787"/>
      <c r="G1042" s="780"/>
      <c r="H1042" s="781"/>
      <c r="I1042" s="773"/>
      <c r="J1042" s="773"/>
      <c r="K1042" s="845"/>
      <c r="L1042" s="782"/>
      <c r="M1042" s="205"/>
      <c r="N1042" s="196"/>
      <c r="O1042" s="196"/>
      <c r="P1042" s="783"/>
    </row>
    <row r="1043" spans="1:16" s="527" customFormat="1" ht="13.5" x14ac:dyDescent="0.25">
      <c r="A1043" s="846"/>
      <c r="B1043" s="801"/>
      <c r="C1043" s="1966"/>
      <c r="D1043" s="1893"/>
      <c r="E1043" s="493" t="s">
        <v>2503</v>
      </c>
      <c r="F1043" s="787"/>
      <c r="G1043" s="780"/>
      <c r="H1043" s="781"/>
      <c r="I1043" s="773"/>
      <c r="J1043" s="773"/>
      <c r="K1043" s="845"/>
      <c r="L1043" s="782"/>
      <c r="M1043" s="205"/>
      <c r="N1043" s="196"/>
      <c r="O1043" s="196"/>
      <c r="P1043" s="783"/>
    </row>
    <row r="1044" spans="1:16" s="527" customFormat="1" ht="13.5" x14ac:dyDescent="0.25">
      <c r="A1044" s="846"/>
      <c r="B1044" s="801"/>
      <c r="C1044" s="1966"/>
      <c r="D1044" s="1893"/>
      <c r="E1044" s="493" t="s">
        <v>2448</v>
      </c>
      <c r="F1044" s="787"/>
      <c r="G1044" s="780"/>
      <c r="H1044" s="781"/>
      <c r="I1044" s="773"/>
      <c r="J1044" s="773"/>
      <c r="K1044" s="845"/>
      <c r="L1044" s="782"/>
      <c r="M1044" s="205"/>
      <c r="N1044" s="196"/>
      <c r="O1044" s="196"/>
      <c r="P1044" s="783"/>
    </row>
    <row r="1045" spans="1:16" s="527" customFormat="1" ht="13.5" x14ac:dyDescent="0.25">
      <c r="A1045" s="846"/>
      <c r="B1045" s="801"/>
      <c r="C1045" s="1966"/>
      <c r="D1045" s="1893"/>
      <c r="E1045" s="493" t="s">
        <v>2450</v>
      </c>
      <c r="F1045" s="787"/>
      <c r="G1045" s="780"/>
      <c r="H1045" s="781"/>
      <c r="I1045" s="773"/>
      <c r="J1045" s="773"/>
      <c r="K1045" s="845"/>
      <c r="L1045" s="782"/>
      <c r="M1045" s="205"/>
      <c r="N1045" s="196"/>
      <c r="O1045" s="196"/>
      <c r="P1045" s="783"/>
    </row>
    <row r="1046" spans="1:16" s="527" customFormat="1" ht="13.5" x14ac:dyDescent="0.25">
      <c r="A1046" s="846"/>
      <c r="B1046" s="801"/>
      <c r="C1046" s="1966"/>
      <c r="D1046" s="1893"/>
      <c r="E1046" s="493" t="s">
        <v>2452</v>
      </c>
      <c r="F1046" s="787"/>
      <c r="G1046" s="780"/>
      <c r="H1046" s="781"/>
      <c r="I1046" s="773"/>
      <c r="J1046" s="773"/>
      <c r="K1046" s="845"/>
      <c r="L1046" s="782"/>
      <c r="M1046" s="205"/>
      <c r="N1046" s="196"/>
      <c r="O1046" s="196"/>
      <c r="P1046" s="783"/>
    </row>
    <row r="1047" spans="1:16" s="527" customFormat="1" ht="13.5" x14ac:dyDescent="0.25">
      <c r="A1047" s="846"/>
      <c r="B1047" s="801"/>
      <c r="C1047" s="1966"/>
      <c r="D1047" s="1893"/>
      <c r="E1047" s="493" t="s">
        <v>2454</v>
      </c>
      <c r="F1047" s="787"/>
      <c r="G1047" s="780"/>
      <c r="H1047" s="781"/>
      <c r="I1047" s="773"/>
      <c r="J1047" s="773"/>
      <c r="K1047" s="845"/>
      <c r="L1047" s="782"/>
      <c r="M1047" s="205"/>
      <c r="N1047" s="196"/>
      <c r="O1047" s="196"/>
      <c r="P1047" s="783"/>
    </row>
    <row r="1048" spans="1:16" s="527" customFormat="1" ht="13.5" x14ac:dyDescent="0.2">
      <c r="A1048" s="803"/>
      <c r="B1048" s="823"/>
      <c r="C1048" s="837"/>
      <c r="D1048" s="804"/>
      <c r="E1048" s="837"/>
      <c r="F1048" s="824"/>
      <c r="G1048" s="817"/>
      <c r="H1048" s="818"/>
      <c r="I1048" s="808"/>
      <c r="J1048" s="808"/>
      <c r="K1048" s="847"/>
      <c r="L1048" s="806"/>
      <c r="M1048" s="808"/>
      <c r="N1048" s="808"/>
      <c r="O1048" s="316"/>
      <c r="P1048" s="316"/>
    </row>
    <row r="1049" spans="1:16" s="527" customFormat="1" ht="13.5" x14ac:dyDescent="0.25">
      <c r="A1049" s="768" t="s">
        <v>1286</v>
      </c>
      <c r="B1049" s="624" t="s">
        <v>2532</v>
      </c>
      <c r="C1049" s="810"/>
      <c r="D1049" s="1985" t="s">
        <v>1006</v>
      </c>
      <c r="E1049" s="571" t="s">
        <v>2278</v>
      </c>
      <c r="F1049" s="848" t="s">
        <v>2251</v>
      </c>
      <c r="G1049" s="849"/>
      <c r="H1049" s="850"/>
      <c r="I1049" s="766" t="s">
        <v>30</v>
      </c>
      <c r="J1049" s="767" t="s">
        <v>29</v>
      </c>
      <c r="K1049" s="766" t="s">
        <v>30</v>
      </c>
      <c r="L1049" s="767">
        <v>15</v>
      </c>
      <c r="M1049" s="187" t="s">
        <v>53</v>
      </c>
      <c r="N1049" s="659" t="s">
        <v>32</v>
      </c>
      <c r="O1049" s="187" t="s">
        <v>32</v>
      </c>
      <c r="P1049" s="187" t="s">
        <v>316</v>
      </c>
    </row>
    <row r="1050" spans="1:16" s="527" customFormat="1" ht="13.5" x14ac:dyDescent="0.25">
      <c r="A1050" s="768"/>
      <c r="B1050" s="549" t="s">
        <v>2582</v>
      </c>
      <c r="C1050" s="592"/>
      <c r="D1050" s="801" t="s">
        <v>27</v>
      </c>
      <c r="E1050" s="493" t="s">
        <v>2280</v>
      </c>
      <c r="F1050" s="615" t="s">
        <v>1228</v>
      </c>
      <c r="G1050" s="780"/>
      <c r="H1050" s="781"/>
      <c r="I1050" s="773"/>
      <c r="J1050" s="773"/>
      <c r="K1050" s="773"/>
      <c r="L1050" s="773"/>
      <c r="M1050" s="199" t="s">
        <v>59</v>
      </c>
      <c r="N1050" s="248" t="s">
        <v>2232</v>
      </c>
      <c r="O1050" s="248" t="s">
        <v>2232</v>
      </c>
      <c r="P1050" s="774" t="s">
        <v>2234</v>
      </c>
    </row>
    <row r="1051" spans="1:16" s="527" customFormat="1" ht="13.5" x14ac:dyDescent="0.25">
      <c r="A1051" s="768"/>
      <c r="B1051" s="578" t="s">
        <v>2583</v>
      </c>
      <c r="C1051" s="820"/>
      <c r="D1051" s="801"/>
      <c r="E1051" s="493" t="s">
        <v>2282</v>
      </c>
      <c r="F1051" s="615"/>
      <c r="G1051" s="780"/>
      <c r="H1051" s="781"/>
      <c r="I1051" s="773"/>
      <c r="J1051" s="773"/>
      <c r="K1051" s="773"/>
      <c r="L1051" s="782"/>
      <c r="M1051" s="205" t="s">
        <v>2221</v>
      </c>
      <c r="N1051" s="196" t="s">
        <v>2233</v>
      </c>
      <c r="O1051" s="196" t="s">
        <v>2233</v>
      </c>
      <c r="P1051" s="783" t="s">
        <v>2235</v>
      </c>
    </row>
    <row r="1052" spans="1:16" s="527" customFormat="1" ht="13.5" x14ac:dyDescent="0.25">
      <c r="A1052" s="768"/>
      <c r="B1052" s="578" t="s">
        <v>2584</v>
      </c>
      <c r="C1052" s="820"/>
      <c r="D1052" s="1893"/>
      <c r="E1052" s="493" t="s">
        <v>2284</v>
      </c>
      <c r="F1052" s="615"/>
      <c r="G1052" s="780"/>
      <c r="H1052" s="781"/>
      <c r="I1052" s="773"/>
      <c r="J1052" s="784"/>
      <c r="K1052" s="784"/>
      <c r="L1052" s="782"/>
      <c r="M1052" s="785" t="s">
        <v>2222</v>
      </c>
      <c r="N1052" s="783"/>
      <c r="O1052" s="783"/>
      <c r="P1052" s="783"/>
    </row>
    <row r="1053" spans="1:16" s="527" customFormat="1" ht="13.5" x14ac:dyDescent="0.25">
      <c r="A1053" s="768"/>
      <c r="B1053" s="578" t="s">
        <v>2353</v>
      </c>
      <c r="C1053" s="820"/>
      <c r="D1053" s="1893"/>
      <c r="E1053" s="493" t="s">
        <v>2286</v>
      </c>
      <c r="F1053" s="615"/>
      <c r="G1053" s="780"/>
      <c r="H1053" s="781"/>
      <c r="I1053" s="773"/>
      <c r="J1053" s="784"/>
      <c r="K1053" s="784"/>
      <c r="L1053" s="782"/>
      <c r="M1053" s="788"/>
      <c r="N1053" s="773"/>
      <c r="O1053" s="211" t="s">
        <v>240</v>
      </c>
      <c r="P1053" s="211" t="s">
        <v>240</v>
      </c>
    </row>
    <row r="1054" spans="1:16" s="527" customFormat="1" ht="13.5" x14ac:dyDescent="0.25">
      <c r="A1054" s="768"/>
      <c r="B1054" s="578"/>
      <c r="C1054" s="820"/>
      <c r="D1054" s="388"/>
      <c r="E1054" s="493" t="s">
        <v>2287</v>
      </c>
      <c r="F1054" s="615"/>
      <c r="G1054" s="780"/>
      <c r="H1054" s="781"/>
      <c r="I1054" s="773"/>
      <c r="J1054" s="784"/>
      <c r="K1054" s="784"/>
      <c r="L1054" s="782"/>
      <c r="M1054" s="773"/>
      <c r="N1054" s="773"/>
      <c r="O1054" s="200" t="s">
        <v>42</v>
      </c>
      <c r="P1054" s="200" t="s">
        <v>42</v>
      </c>
    </row>
    <row r="1055" spans="1:16" s="527" customFormat="1" ht="13.5" x14ac:dyDescent="0.25">
      <c r="A1055" s="768"/>
      <c r="B1055" s="789" t="s">
        <v>37</v>
      </c>
      <c r="C1055" s="793"/>
      <c r="D1055" s="1893"/>
      <c r="E1055" s="493" t="s">
        <v>2288</v>
      </c>
      <c r="F1055" s="615"/>
      <c r="G1055" s="780"/>
      <c r="H1055" s="781"/>
      <c r="I1055" s="773"/>
      <c r="J1055" s="784"/>
      <c r="K1055" s="784"/>
      <c r="L1055" s="782"/>
      <c r="M1055" s="773"/>
      <c r="N1055" s="773"/>
      <c r="O1055" s="211"/>
      <c r="P1055" s="211"/>
    </row>
    <row r="1056" spans="1:16" s="527" customFormat="1" ht="13.5" x14ac:dyDescent="0.25">
      <c r="A1056" s="768"/>
      <c r="B1056" s="776" t="s">
        <v>2289</v>
      </c>
      <c r="C1056" s="793"/>
      <c r="D1056" s="801" t="s">
        <v>33</v>
      </c>
      <c r="E1056" s="493" t="s">
        <v>2290</v>
      </c>
      <c r="F1056" s="615"/>
      <c r="G1056" s="780"/>
      <c r="H1056" s="781"/>
      <c r="I1056" s="773"/>
      <c r="J1056" s="784"/>
      <c r="K1056" s="784"/>
      <c r="L1056" s="782"/>
      <c r="M1056" s="773"/>
      <c r="N1056" s="773"/>
      <c r="O1056" s="211" t="s">
        <v>319</v>
      </c>
      <c r="P1056" s="211" t="s">
        <v>319</v>
      </c>
    </row>
    <row r="1057" spans="1:16" s="527" customFormat="1" ht="13.5" x14ac:dyDescent="0.25">
      <c r="A1057" s="768"/>
      <c r="B1057" s="776" t="s">
        <v>2291</v>
      </c>
      <c r="C1057" s="794"/>
      <c r="D1057" s="388"/>
      <c r="E1057" s="493" t="s">
        <v>2292</v>
      </c>
      <c r="F1057" s="615"/>
      <c r="G1057" s="780"/>
      <c r="H1057" s="781"/>
      <c r="I1057" s="773"/>
      <c r="J1057" s="784"/>
      <c r="K1057" s="784"/>
      <c r="L1057" s="782"/>
      <c r="M1057" s="773"/>
      <c r="N1057" s="773"/>
      <c r="O1057" s="197" t="s">
        <v>321</v>
      </c>
      <c r="P1057" s="197" t="s">
        <v>321</v>
      </c>
    </row>
    <row r="1058" spans="1:16" s="527" customFormat="1" ht="13.5" x14ac:dyDescent="0.25">
      <c r="A1058" s="768"/>
      <c r="B1058" s="776" t="s">
        <v>2293</v>
      </c>
      <c r="C1058" s="777"/>
      <c r="D1058" s="388" t="s">
        <v>36</v>
      </c>
      <c r="E1058" s="493" t="s">
        <v>2580</v>
      </c>
      <c r="F1058" s="615"/>
      <c r="G1058" s="780"/>
      <c r="H1058" s="781"/>
      <c r="I1058" s="773"/>
      <c r="J1058" s="784"/>
      <c r="K1058" s="784"/>
      <c r="L1058" s="782"/>
      <c r="M1058" s="773"/>
      <c r="N1058" s="773"/>
      <c r="O1058" s="200" t="s">
        <v>322</v>
      </c>
      <c r="P1058" s="200" t="s">
        <v>322</v>
      </c>
    </row>
    <row r="1059" spans="1:16" s="527" customFormat="1" ht="13.5" x14ac:dyDescent="0.25">
      <c r="A1059" s="768"/>
      <c r="B1059" s="258" t="s">
        <v>2535</v>
      </c>
      <c r="C1059" s="1974"/>
      <c r="D1059" s="388" t="s">
        <v>39</v>
      </c>
      <c r="E1059" s="493" t="s">
        <v>2294</v>
      </c>
      <c r="F1059" s="197"/>
      <c r="G1059" s="1986">
        <f>(H1059/3850)</f>
        <v>2.4597402597402597E-2</v>
      </c>
      <c r="H1059" s="781">
        <v>94.7</v>
      </c>
      <c r="I1059" s="813"/>
      <c r="J1059" s="851"/>
      <c r="K1059" s="833"/>
      <c r="L1059" s="851"/>
      <c r="M1059" s="205"/>
      <c r="N1059" s="248"/>
      <c r="O1059" s="205"/>
      <c r="P1059" s="205"/>
    </row>
    <row r="1060" spans="1:16" s="527" customFormat="1" ht="13.5" x14ac:dyDescent="0.25">
      <c r="A1060" s="768"/>
      <c r="B1060" s="258" t="s">
        <v>2579</v>
      </c>
      <c r="C1060" s="592"/>
      <c r="D1060" s="388"/>
      <c r="E1060" s="493"/>
      <c r="F1060" s="197"/>
      <c r="G1060" s="780"/>
      <c r="H1060" s="781"/>
      <c r="I1060" s="813"/>
      <c r="J1060" s="851"/>
      <c r="K1060" s="833"/>
      <c r="L1060" s="851"/>
      <c r="M1060" s="205"/>
      <c r="N1060" s="248"/>
      <c r="O1060" s="205"/>
      <c r="P1060" s="205"/>
    </row>
    <row r="1061" spans="1:16" s="527" customFormat="1" ht="13.5" x14ac:dyDescent="0.25">
      <c r="A1061" s="768"/>
      <c r="B1061" s="258" t="s">
        <v>2297</v>
      </c>
      <c r="C1061" s="257"/>
      <c r="D1061" s="1895" t="s">
        <v>1037</v>
      </c>
      <c r="E1061" s="490" t="s">
        <v>2499</v>
      </c>
      <c r="F1061" s="197"/>
      <c r="G1061" s="780"/>
      <c r="H1061" s="781"/>
      <c r="I1061" s="813"/>
      <c r="J1061" s="851"/>
      <c r="K1061" s="833"/>
      <c r="L1061" s="851"/>
      <c r="M1061" s="205"/>
      <c r="N1061" s="248"/>
      <c r="O1061" s="205"/>
      <c r="P1061" s="205"/>
    </row>
    <row r="1062" spans="1:16" s="527" customFormat="1" ht="13.5" x14ac:dyDescent="0.25">
      <c r="A1062" s="768"/>
      <c r="B1062" s="258" t="s">
        <v>2298</v>
      </c>
      <c r="C1062" s="793"/>
      <c r="D1062" s="1893" t="s">
        <v>141</v>
      </c>
      <c r="E1062" s="493" t="s">
        <v>2301</v>
      </c>
      <c r="F1062" s="197"/>
      <c r="G1062" s="780"/>
      <c r="H1062" s="781"/>
      <c r="I1062" s="813"/>
      <c r="J1062" s="851"/>
      <c r="K1062" s="833"/>
      <c r="L1062" s="851"/>
      <c r="M1062" s="205"/>
      <c r="N1062" s="248"/>
      <c r="O1062" s="205"/>
      <c r="P1062" s="205"/>
    </row>
    <row r="1063" spans="1:16" s="527" customFormat="1" ht="13.5" x14ac:dyDescent="0.25">
      <c r="A1063" s="768"/>
      <c r="B1063" s="1973" t="s">
        <v>2300</v>
      </c>
      <c r="C1063" s="794"/>
      <c r="D1063" s="1893"/>
      <c r="E1063" s="493" t="s">
        <v>2303</v>
      </c>
      <c r="F1063" s="197"/>
      <c r="G1063" s="780"/>
      <c r="H1063" s="781"/>
      <c r="I1063" s="813"/>
      <c r="J1063" s="851"/>
      <c r="K1063" s="833"/>
      <c r="L1063" s="851"/>
      <c r="M1063" s="205"/>
      <c r="N1063" s="248"/>
      <c r="O1063" s="205"/>
      <c r="P1063" s="205"/>
    </row>
    <row r="1064" spans="1:16" s="527" customFormat="1" ht="13.5" x14ac:dyDescent="0.25">
      <c r="A1064" s="768"/>
      <c r="B1064" s="776" t="s">
        <v>2302</v>
      </c>
      <c r="C1064" s="1972"/>
      <c r="D1064" s="1893"/>
      <c r="E1064" s="493" t="s">
        <v>2539</v>
      </c>
      <c r="F1064" s="197"/>
      <c r="G1064" s="780"/>
      <c r="H1064" s="781"/>
      <c r="I1064" s="813"/>
      <c r="J1064" s="851"/>
      <c r="K1064" s="833"/>
      <c r="L1064" s="851"/>
      <c r="M1064" s="205"/>
      <c r="N1064" s="248"/>
      <c r="O1064" s="205"/>
      <c r="P1064" s="205"/>
    </row>
    <row r="1065" spans="1:16" s="527" customFormat="1" ht="13.5" x14ac:dyDescent="0.25">
      <c r="A1065" s="768"/>
      <c r="B1065" s="776" t="s">
        <v>2440</v>
      </c>
      <c r="C1065" s="242"/>
      <c r="D1065" s="1893"/>
      <c r="E1065" s="493" t="s">
        <v>2541</v>
      </c>
      <c r="F1065" s="197"/>
      <c r="G1065" s="780"/>
      <c r="H1065" s="781"/>
      <c r="I1065" s="813"/>
      <c r="J1065" s="851"/>
      <c r="K1065" s="833"/>
      <c r="L1065" s="851"/>
      <c r="M1065" s="205"/>
      <c r="N1065" s="248"/>
      <c r="O1065" s="205"/>
      <c r="P1065" s="205"/>
    </row>
    <row r="1066" spans="1:16" s="527" customFormat="1" ht="13.5" x14ac:dyDescent="0.25">
      <c r="A1066" s="768"/>
      <c r="B1066" s="801" t="s">
        <v>2538</v>
      </c>
      <c r="C1066" s="794"/>
      <c r="D1066" s="801"/>
      <c r="E1066" s="493"/>
      <c r="F1066" s="197"/>
      <c r="G1066" s="780"/>
      <c r="H1066" s="781"/>
      <c r="I1066" s="813"/>
      <c r="J1066" s="851"/>
      <c r="K1066" s="833"/>
      <c r="L1066" s="851"/>
      <c r="M1066" s="205"/>
      <c r="N1066" s="248"/>
      <c r="O1066" s="205"/>
      <c r="P1066" s="205"/>
    </row>
    <row r="1067" spans="1:16" s="527" customFormat="1" ht="13.5" x14ac:dyDescent="0.25">
      <c r="A1067" s="768"/>
      <c r="B1067" s="801" t="s">
        <v>2540</v>
      </c>
      <c r="C1067" s="1972"/>
      <c r="D1067" s="1895" t="s">
        <v>2355</v>
      </c>
      <c r="E1067" s="490" t="s">
        <v>2356</v>
      </c>
      <c r="F1067" s="197"/>
      <c r="G1067" s="780"/>
      <c r="H1067" s="781"/>
      <c r="I1067" s="813"/>
      <c r="J1067" s="851"/>
      <c r="K1067" s="833"/>
      <c r="L1067" s="851"/>
      <c r="M1067" s="205"/>
      <c r="N1067" s="248"/>
      <c r="O1067" s="205"/>
      <c r="P1067" s="205"/>
    </row>
    <row r="1068" spans="1:16" s="527" customFormat="1" ht="13.5" x14ac:dyDescent="0.25">
      <c r="A1068" s="768"/>
      <c r="B1068" s="801" t="s">
        <v>2542</v>
      </c>
      <c r="C1068" s="794"/>
      <c r="D1068" s="1893" t="s">
        <v>283</v>
      </c>
      <c r="E1068" s="493" t="s">
        <v>2357</v>
      </c>
      <c r="F1068" s="197"/>
      <c r="G1068" s="780"/>
      <c r="H1068" s="781"/>
      <c r="I1068" s="813"/>
      <c r="J1068" s="851"/>
      <c r="K1068" s="833"/>
      <c r="L1068" s="851"/>
      <c r="M1068" s="205"/>
      <c r="N1068" s="248"/>
      <c r="O1068" s="205"/>
      <c r="P1068" s="205"/>
    </row>
    <row r="1069" spans="1:16" s="527" customFormat="1" ht="13.5" x14ac:dyDescent="0.25">
      <c r="A1069" s="768"/>
      <c r="B1069" s="776" t="s">
        <v>2543</v>
      </c>
      <c r="C1069" s="786"/>
      <c r="D1069" s="1893"/>
      <c r="E1069" s="493" t="s">
        <v>2358</v>
      </c>
      <c r="F1069" s="197"/>
      <c r="G1069" s="780"/>
      <c r="H1069" s="781"/>
      <c r="I1069" s="813"/>
      <c r="J1069" s="851"/>
      <c r="K1069" s="833"/>
      <c r="L1069" s="851"/>
      <c r="M1069" s="205"/>
      <c r="N1069" s="248"/>
      <c r="O1069" s="205"/>
      <c r="P1069" s="205"/>
    </row>
    <row r="1070" spans="1:16" s="527" customFormat="1" ht="13.5" x14ac:dyDescent="0.25">
      <c r="A1070" s="768"/>
      <c r="B1070" s="776" t="s">
        <v>2544</v>
      </c>
      <c r="C1070" s="786"/>
      <c r="D1070" s="1893"/>
      <c r="E1070" s="493" t="s">
        <v>2359</v>
      </c>
      <c r="F1070" s="197"/>
      <c r="G1070" s="780"/>
      <c r="H1070" s="781"/>
      <c r="I1070" s="813"/>
      <c r="J1070" s="851"/>
      <c r="K1070" s="833"/>
      <c r="L1070" s="851"/>
      <c r="M1070" s="205"/>
      <c r="N1070" s="248"/>
      <c r="O1070" s="205"/>
      <c r="P1070" s="205"/>
    </row>
    <row r="1071" spans="1:16" s="527" customFormat="1" ht="13.5" x14ac:dyDescent="0.25">
      <c r="A1071" s="768"/>
      <c r="B1071" s="258" t="s">
        <v>2545</v>
      </c>
      <c r="C1071" s="786"/>
      <c r="D1071" s="1893"/>
      <c r="E1071" s="493" t="s">
        <v>2360</v>
      </c>
      <c r="F1071" s="197"/>
      <c r="G1071" s="780"/>
      <c r="H1071" s="781"/>
      <c r="I1071" s="813"/>
      <c r="J1071" s="851"/>
      <c r="K1071" s="833"/>
      <c r="L1071" s="851"/>
      <c r="M1071" s="205"/>
      <c r="N1071" s="248"/>
      <c r="O1071" s="205"/>
      <c r="P1071" s="205"/>
    </row>
    <row r="1072" spans="1:16" s="527" customFormat="1" ht="13.5" x14ac:dyDescent="0.25">
      <c r="A1072" s="2020"/>
      <c r="B1072" s="804" t="s">
        <v>2546</v>
      </c>
      <c r="C1072" s="1932"/>
      <c r="D1072" s="804"/>
      <c r="E1072" s="2021"/>
      <c r="F1072" s="2022"/>
      <c r="G1072" s="817"/>
      <c r="H1072" s="818"/>
      <c r="I1072" s="2023"/>
      <c r="J1072" s="2024"/>
      <c r="K1072" s="838"/>
      <c r="L1072" s="2024"/>
      <c r="M1072" s="1637"/>
      <c r="N1072" s="2025"/>
      <c r="O1072" s="1637"/>
      <c r="P1072" s="1637"/>
    </row>
    <row r="1073" spans="1:17" s="527" customFormat="1" ht="13.5" x14ac:dyDescent="0.25">
      <c r="A1073" s="768"/>
      <c r="B1073" s="801" t="s">
        <v>2320</v>
      </c>
      <c r="C1073" s="802"/>
      <c r="D1073" s="801"/>
      <c r="E1073" s="490" t="s">
        <v>2322</v>
      </c>
      <c r="F1073" s="615"/>
      <c r="G1073" s="780"/>
      <c r="H1073" s="781"/>
      <c r="I1073" s="813"/>
      <c r="J1073" s="851"/>
      <c r="K1073" s="833"/>
      <c r="L1073" s="851"/>
      <c r="M1073" s="205"/>
      <c r="N1073" s="248"/>
      <c r="O1073" s="205"/>
      <c r="P1073" s="205"/>
    </row>
    <row r="1074" spans="1:17" s="527" customFormat="1" ht="13.5" x14ac:dyDescent="0.25">
      <c r="A1074" s="768"/>
      <c r="B1074" s="801" t="s">
        <v>2321</v>
      </c>
      <c r="C1074" s="802"/>
      <c r="D1074" s="801"/>
      <c r="E1074" s="493" t="s">
        <v>2324</v>
      </c>
      <c r="F1074" s="615"/>
      <c r="G1074" s="780"/>
      <c r="H1074" s="781"/>
      <c r="I1074" s="813"/>
      <c r="J1074" s="851"/>
      <c r="K1074" s="833"/>
      <c r="L1074" s="851"/>
      <c r="M1074" s="205"/>
      <c r="N1074" s="248"/>
      <c r="O1074" s="205"/>
      <c r="P1074" s="205"/>
    </row>
    <row r="1075" spans="1:17" s="527" customFormat="1" ht="13.5" x14ac:dyDescent="0.25">
      <c r="A1075" s="2026"/>
      <c r="B1075" s="801" t="s">
        <v>2323</v>
      </c>
      <c r="C1075" s="827"/>
      <c r="D1075" s="801"/>
      <c r="E1075" s="493" t="s">
        <v>2326</v>
      </c>
      <c r="F1075" s="284"/>
      <c r="G1075" s="1809"/>
      <c r="H1075" s="1810"/>
      <c r="I1075" s="2027"/>
      <c r="J1075" s="2028"/>
      <c r="K1075" s="2018"/>
      <c r="L1075" s="2028"/>
      <c r="M1075" s="279"/>
      <c r="N1075" s="983"/>
      <c r="O1075" s="279"/>
      <c r="P1075" s="279"/>
      <c r="Q1075" s="627"/>
    </row>
    <row r="1076" spans="1:17" s="527" customFormat="1" ht="13.5" x14ac:dyDescent="0.25">
      <c r="A1076" s="768"/>
      <c r="B1076" s="801" t="s">
        <v>2325</v>
      </c>
      <c r="C1076" s="802"/>
      <c r="D1076" s="1893"/>
      <c r="E1076" s="493" t="s">
        <v>2441</v>
      </c>
      <c r="F1076" s="615"/>
      <c r="G1076" s="780"/>
      <c r="H1076" s="781"/>
      <c r="I1076" s="813"/>
      <c r="J1076" s="851"/>
      <c r="K1076" s="833"/>
      <c r="L1076" s="851"/>
      <c r="M1076" s="205"/>
      <c r="N1076" s="248"/>
      <c r="O1076" s="205"/>
      <c r="P1076" s="205"/>
    </row>
    <row r="1077" spans="1:17" s="527" customFormat="1" ht="13.5" x14ac:dyDescent="0.25">
      <c r="A1077" s="768"/>
      <c r="B1077" s="855"/>
      <c r="C1077" s="790"/>
      <c r="D1077" s="1893"/>
      <c r="E1077" s="493" t="s">
        <v>2334</v>
      </c>
      <c r="F1077" s="615"/>
      <c r="G1077" s="780"/>
      <c r="H1077" s="781"/>
      <c r="I1077" s="813"/>
      <c r="J1077" s="851"/>
      <c r="K1077" s="833"/>
      <c r="L1077" s="851"/>
      <c r="M1077" s="205"/>
      <c r="N1077" s="248"/>
      <c r="O1077" s="205"/>
      <c r="P1077" s="205"/>
    </row>
    <row r="1078" spans="1:17" s="527" customFormat="1" ht="13.5" x14ac:dyDescent="0.25">
      <c r="A1078" s="768"/>
      <c r="B1078" s="219"/>
      <c r="C1078" s="802"/>
      <c r="D1078" s="388"/>
      <c r="E1078" s="493" t="s">
        <v>2336</v>
      </c>
      <c r="F1078" s="615"/>
      <c r="G1078" s="780"/>
      <c r="H1078" s="781"/>
      <c r="I1078" s="813"/>
      <c r="J1078" s="851"/>
      <c r="K1078" s="833"/>
      <c r="L1078" s="851"/>
      <c r="M1078" s="205"/>
      <c r="N1078" s="248"/>
      <c r="O1078" s="205"/>
      <c r="P1078" s="205"/>
    </row>
    <row r="1079" spans="1:17" s="527" customFormat="1" ht="13.5" x14ac:dyDescent="0.25">
      <c r="A1079" s="768"/>
      <c r="B1079" s="855"/>
      <c r="C1079" s="820"/>
      <c r="D1079" s="388"/>
      <c r="E1079" s="493" t="s">
        <v>2338</v>
      </c>
      <c r="F1079" s="615"/>
      <c r="G1079" s="780"/>
      <c r="H1079" s="781"/>
      <c r="I1079" s="813"/>
      <c r="J1079" s="851"/>
      <c r="K1079" s="833"/>
      <c r="L1079" s="851"/>
      <c r="M1079" s="205"/>
      <c r="N1079" s="248"/>
      <c r="O1079" s="205"/>
      <c r="P1079" s="205"/>
    </row>
    <row r="1080" spans="1:17" s="527" customFormat="1" ht="13.5" x14ac:dyDescent="0.25">
      <c r="A1080" s="768"/>
      <c r="B1080" s="801"/>
      <c r="C1080" s="820"/>
      <c r="D1080" s="388"/>
      <c r="E1080" s="493" t="s">
        <v>2581</v>
      </c>
      <c r="F1080" s="615"/>
      <c r="G1080" s="780"/>
      <c r="H1080" s="781"/>
      <c r="I1080" s="813"/>
      <c r="J1080" s="851"/>
      <c r="K1080" s="833"/>
      <c r="L1080" s="851"/>
      <c r="M1080" s="205"/>
      <c r="N1080" s="248"/>
      <c r="O1080" s="205"/>
      <c r="P1080" s="205"/>
    </row>
    <row r="1081" spans="1:17" s="527" customFormat="1" ht="13.5" x14ac:dyDescent="0.25">
      <c r="A1081" s="768"/>
      <c r="B1081" s="578"/>
      <c r="C1081" s="820"/>
      <c r="D1081" s="801"/>
      <c r="E1081" s="493" t="s">
        <v>2572</v>
      </c>
      <c r="F1081" s="615"/>
      <c r="G1081" s="780"/>
      <c r="H1081" s="781"/>
      <c r="I1081" s="813"/>
      <c r="J1081" s="851"/>
      <c r="K1081" s="833"/>
      <c r="L1081" s="851"/>
      <c r="M1081" s="205"/>
      <c r="N1081" s="248"/>
      <c r="O1081" s="205"/>
      <c r="P1081" s="205"/>
    </row>
    <row r="1082" spans="1:17" s="527" customFormat="1" ht="13.5" x14ac:dyDescent="0.25">
      <c r="A1082" s="768"/>
      <c r="B1082" s="578"/>
      <c r="C1082" s="820"/>
      <c r="D1082" s="801"/>
      <c r="E1082" s="493" t="s">
        <v>2573</v>
      </c>
      <c r="F1082" s="615"/>
      <c r="G1082" s="780"/>
      <c r="H1082" s="781"/>
      <c r="I1082" s="813"/>
      <c r="J1082" s="851"/>
      <c r="K1082" s="833"/>
      <c r="L1082" s="851"/>
      <c r="M1082" s="205"/>
      <c r="N1082" s="248"/>
      <c r="O1082" s="205"/>
      <c r="P1082" s="205"/>
    </row>
    <row r="1083" spans="1:17" s="527" customFormat="1" ht="13.5" x14ac:dyDescent="0.25">
      <c r="A1083" s="768"/>
      <c r="B1083" s="578"/>
      <c r="C1083" s="820"/>
      <c r="D1083" s="801"/>
      <c r="E1083" s="493" t="s">
        <v>2551</v>
      </c>
      <c r="F1083" s="615"/>
      <c r="G1083" s="780"/>
      <c r="H1083" s="781"/>
      <c r="I1083" s="813"/>
      <c r="J1083" s="851"/>
      <c r="K1083" s="833"/>
      <c r="L1083" s="851"/>
      <c r="M1083" s="205"/>
      <c r="N1083" s="248"/>
      <c r="O1083" s="205"/>
      <c r="P1083" s="205"/>
    </row>
    <row r="1084" spans="1:17" s="527" customFormat="1" ht="13.5" x14ac:dyDescent="0.25">
      <c r="A1084" s="768"/>
      <c r="B1084" s="578"/>
      <c r="C1084" s="820"/>
      <c r="D1084" s="801"/>
      <c r="E1084" s="1981" t="s">
        <v>2552</v>
      </c>
      <c r="F1084" s="615"/>
      <c r="G1084" s="780"/>
      <c r="H1084" s="781"/>
      <c r="I1084" s="813"/>
      <c r="J1084" s="851"/>
      <c r="K1084" s="833"/>
      <c r="L1084" s="851"/>
      <c r="M1084" s="205"/>
      <c r="N1084" s="248"/>
      <c r="O1084" s="205"/>
      <c r="P1084" s="205"/>
    </row>
    <row r="1085" spans="1:17" s="527" customFormat="1" ht="13.5" x14ac:dyDescent="0.25">
      <c r="A1085" s="768"/>
      <c r="B1085" s="578"/>
      <c r="C1085" s="820"/>
      <c r="D1085" s="801"/>
      <c r="E1085" s="799" t="s">
        <v>2553</v>
      </c>
      <c r="F1085" s="615"/>
      <c r="G1085" s="771"/>
      <c r="H1085" s="772"/>
      <c r="I1085" s="773"/>
      <c r="J1085" s="783"/>
      <c r="K1085" s="845"/>
      <c r="L1085" s="783"/>
      <c r="M1085" s="199"/>
      <c r="N1085" s="248"/>
      <c r="O1085" s="248"/>
      <c r="P1085" s="774"/>
    </row>
    <row r="1086" spans="1:17" s="527" customFormat="1" ht="13.5" x14ac:dyDescent="0.25">
      <c r="A1086" s="775"/>
      <c r="B1086" s="776"/>
      <c r="C1086" s="793"/>
      <c r="D1086" s="801"/>
      <c r="E1086" s="2011" t="s">
        <v>2554</v>
      </c>
      <c r="F1086" s="852"/>
      <c r="G1086" s="771"/>
      <c r="H1086" s="772"/>
      <c r="I1086" s="773"/>
      <c r="J1086" s="773"/>
      <c r="K1086" s="845"/>
      <c r="L1086" s="782"/>
      <c r="M1086" s="205"/>
      <c r="N1086" s="196"/>
      <c r="O1086" s="196"/>
      <c r="P1086" s="783"/>
    </row>
    <row r="1087" spans="1:17" s="527" customFormat="1" ht="13.5" x14ac:dyDescent="0.25">
      <c r="A1087" s="775"/>
      <c r="B1087" s="776"/>
      <c r="C1087" s="786"/>
      <c r="D1087" s="801"/>
      <c r="E1087" s="493" t="s">
        <v>2526</v>
      </c>
      <c r="F1087" s="852"/>
      <c r="G1087" s="853"/>
      <c r="H1087" s="853"/>
      <c r="I1087" s="773"/>
      <c r="J1087" s="773"/>
      <c r="K1087" s="845"/>
      <c r="L1087" s="782"/>
      <c r="M1087" s="785"/>
      <c r="N1087" s="783"/>
      <c r="O1087" s="783"/>
      <c r="P1087" s="783"/>
    </row>
    <row r="1088" spans="1:17" s="527" customFormat="1" ht="13.5" x14ac:dyDescent="0.25">
      <c r="A1088" s="775"/>
      <c r="B1088" s="776"/>
      <c r="C1088" s="786"/>
      <c r="D1088" s="801"/>
      <c r="E1088" s="493" t="s">
        <v>2527</v>
      </c>
      <c r="F1088" s="493"/>
      <c r="G1088" s="197"/>
      <c r="H1088" s="197"/>
      <c r="I1088" s="773"/>
      <c r="J1088" s="773"/>
      <c r="K1088" s="845"/>
      <c r="L1088" s="782"/>
      <c r="M1088" s="788"/>
      <c r="N1088" s="773"/>
      <c r="O1088" s="211"/>
      <c r="P1088" s="211"/>
    </row>
    <row r="1089" spans="1:16" s="527" customFormat="1" ht="13.5" x14ac:dyDescent="0.25">
      <c r="A1089" s="775"/>
      <c r="B1089" s="776"/>
      <c r="C1089" s="786"/>
      <c r="D1089" s="801"/>
      <c r="E1089" s="493" t="s">
        <v>2363</v>
      </c>
      <c r="F1089" s="493"/>
      <c r="G1089" s="197"/>
      <c r="H1089" s="197"/>
      <c r="I1089" s="773"/>
      <c r="J1089" s="773"/>
      <c r="K1089" s="845"/>
      <c r="L1089" s="782"/>
      <c r="M1089" s="788"/>
      <c r="N1089" s="773"/>
      <c r="O1089" s="211"/>
      <c r="P1089" s="211"/>
    </row>
    <row r="1090" spans="1:16" s="527" customFormat="1" ht="13.5" x14ac:dyDescent="0.25">
      <c r="A1090" s="775"/>
      <c r="B1090" s="776"/>
      <c r="C1090" s="786"/>
      <c r="D1090" s="801"/>
      <c r="E1090" s="493" t="s">
        <v>2528</v>
      </c>
      <c r="F1090" s="493"/>
      <c r="G1090" s="197"/>
      <c r="H1090" s="197"/>
      <c r="I1090" s="773"/>
      <c r="J1090" s="773"/>
      <c r="K1090" s="845"/>
      <c r="L1090" s="782"/>
      <c r="M1090" s="788"/>
      <c r="N1090" s="773"/>
      <c r="O1090" s="211"/>
      <c r="P1090" s="211"/>
    </row>
    <row r="1091" spans="1:16" s="527" customFormat="1" ht="13.5" x14ac:dyDescent="0.25">
      <c r="A1091" s="775"/>
      <c r="B1091" s="776"/>
      <c r="C1091" s="786"/>
      <c r="D1091" s="801"/>
      <c r="E1091" s="493" t="s">
        <v>2448</v>
      </c>
      <c r="F1091" s="493"/>
      <c r="G1091" s="197"/>
      <c r="H1091" s="197"/>
      <c r="I1091" s="773"/>
      <c r="J1091" s="773"/>
      <c r="K1091" s="845"/>
      <c r="L1091" s="782"/>
      <c r="M1091" s="788"/>
      <c r="N1091" s="773"/>
      <c r="O1091" s="211"/>
      <c r="P1091" s="211"/>
    </row>
    <row r="1092" spans="1:16" s="527" customFormat="1" ht="13.5" x14ac:dyDescent="0.25">
      <c r="A1092" s="775"/>
      <c r="B1092" s="776"/>
      <c r="C1092" s="786"/>
      <c r="D1092" s="801"/>
      <c r="E1092" s="493" t="s">
        <v>2450</v>
      </c>
      <c r="F1092" s="493"/>
      <c r="G1092" s="197"/>
      <c r="H1092" s="197"/>
      <c r="I1092" s="773"/>
      <c r="J1092" s="773"/>
      <c r="K1092" s="845"/>
      <c r="L1092" s="782"/>
      <c r="M1092" s="788"/>
      <c r="N1092" s="773"/>
      <c r="O1092" s="211"/>
      <c r="P1092" s="211"/>
    </row>
    <row r="1093" spans="1:16" s="527" customFormat="1" ht="13.5" x14ac:dyDescent="0.25">
      <c r="A1093" s="775"/>
      <c r="B1093" s="219"/>
      <c r="C1093" s="786"/>
      <c r="D1093" s="801"/>
      <c r="E1093" s="493" t="s">
        <v>2452</v>
      </c>
      <c r="F1093" s="493"/>
      <c r="G1093" s="197"/>
      <c r="H1093" s="197"/>
      <c r="I1093" s="773"/>
      <c r="J1093" s="773"/>
      <c r="K1093" s="845"/>
      <c r="L1093" s="782"/>
      <c r="M1093" s="811"/>
      <c r="N1093" s="773"/>
      <c r="O1093" s="197"/>
      <c r="P1093" s="197"/>
    </row>
    <row r="1094" spans="1:16" s="527" customFormat="1" ht="13.5" x14ac:dyDescent="0.25">
      <c r="A1094" s="775"/>
      <c r="B1094" s="219"/>
      <c r="C1094" s="786"/>
      <c r="D1094" s="801"/>
      <c r="E1094" s="493" t="s">
        <v>2454</v>
      </c>
      <c r="F1094" s="493"/>
      <c r="G1094" s="197"/>
      <c r="H1094" s="197"/>
      <c r="I1094" s="773"/>
      <c r="J1094" s="773"/>
      <c r="K1094" s="845"/>
      <c r="L1094" s="782"/>
      <c r="M1094" s="811"/>
      <c r="N1094" s="773"/>
      <c r="O1094" s="197"/>
      <c r="P1094" s="197"/>
    </row>
    <row r="1095" spans="1:16" s="527" customFormat="1" ht="13.5" x14ac:dyDescent="0.2">
      <c r="A1095" s="803"/>
      <c r="B1095" s="823"/>
      <c r="C1095" s="836"/>
      <c r="D1095" s="1903"/>
      <c r="E1095" s="837"/>
      <c r="F1095" s="824"/>
      <c r="G1095" s="817"/>
      <c r="H1095" s="2004"/>
      <c r="I1095" s="808"/>
      <c r="J1095" s="808"/>
      <c r="K1095" s="847"/>
      <c r="L1095" s="806"/>
      <c r="M1095" s="808"/>
      <c r="N1095" s="808"/>
      <c r="O1095" s="454"/>
      <c r="P1095" s="454"/>
    </row>
    <row r="1096" spans="1:16" s="527" customFormat="1" ht="13.5" x14ac:dyDescent="0.25">
      <c r="A1096" s="763" t="s">
        <v>1292</v>
      </c>
      <c r="B1096" s="624" t="s">
        <v>2532</v>
      </c>
      <c r="C1096" s="810"/>
      <c r="D1096" s="1985" t="s">
        <v>1006</v>
      </c>
      <c r="E1096" s="571" t="s">
        <v>2278</v>
      </c>
      <c r="F1096" s="848" t="s">
        <v>2251</v>
      </c>
      <c r="G1096" s="849"/>
      <c r="H1096" s="2029"/>
      <c r="I1096" s="766" t="s">
        <v>30</v>
      </c>
      <c r="J1096" s="767" t="s">
        <v>29</v>
      </c>
      <c r="K1096" s="766" t="s">
        <v>30</v>
      </c>
      <c r="L1096" s="767">
        <v>15</v>
      </c>
      <c r="M1096" s="187" t="s">
        <v>53</v>
      </c>
      <c r="N1096" s="659" t="s">
        <v>32</v>
      </c>
      <c r="O1096" s="187" t="s">
        <v>32</v>
      </c>
      <c r="P1096" s="187" t="s">
        <v>316</v>
      </c>
    </row>
    <row r="1097" spans="1:16" s="527" customFormat="1" ht="13.5" x14ac:dyDescent="0.25">
      <c r="A1097" s="768"/>
      <c r="B1097" s="549" t="s">
        <v>2582</v>
      </c>
      <c r="C1097" s="592"/>
      <c r="D1097" s="801" t="s">
        <v>27</v>
      </c>
      <c r="E1097" s="493" t="s">
        <v>2280</v>
      </c>
      <c r="F1097" s="615" t="s">
        <v>1228</v>
      </c>
      <c r="G1097" s="780"/>
      <c r="H1097" s="796"/>
      <c r="I1097" s="773"/>
      <c r="J1097" s="773"/>
      <c r="K1097" s="773"/>
      <c r="L1097" s="773"/>
      <c r="M1097" s="199" t="s">
        <v>59</v>
      </c>
      <c r="N1097" s="248" t="s">
        <v>2232</v>
      </c>
      <c r="O1097" s="248" t="s">
        <v>2232</v>
      </c>
      <c r="P1097" s="774" t="s">
        <v>2234</v>
      </c>
    </row>
    <row r="1098" spans="1:16" s="527" customFormat="1" ht="13.5" x14ac:dyDescent="0.25">
      <c r="A1098" s="768"/>
      <c r="B1098" s="578" t="s">
        <v>2583</v>
      </c>
      <c r="C1098" s="820"/>
      <c r="D1098" s="801"/>
      <c r="E1098" s="493" t="s">
        <v>2282</v>
      </c>
      <c r="F1098" s="800"/>
      <c r="G1098" s="780"/>
      <c r="H1098" s="796"/>
      <c r="I1098" s="773"/>
      <c r="J1098" s="773"/>
      <c r="K1098" s="773"/>
      <c r="L1098" s="782"/>
      <c r="M1098" s="205" t="s">
        <v>2221</v>
      </c>
      <c r="N1098" s="196" t="s">
        <v>2233</v>
      </c>
      <c r="O1098" s="196" t="s">
        <v>2233</v>
      </c>
      <c r="P1098" s="783" t="s">
        <v>2235</v>
      </c>
    </row>
    <row r="1099" spans="1:16" s="527" customFormat="1" ht="13.5" x14ac:dyDescent="0.25">
      <c r="A1099" s="768"/>
      <c r="B1099" s="578" t="s">
        <v>2364</v>
      </c>
      <c r="C1099" s="820"/>
      <c r="D1099" s="1893"/>
      <c r="E1099" s="493" t="s">
        <v>2284</v>
      </c>
      <c r="F1099" s="800"/>
      <c r="G1099" s="780"/>
      <c r="H1099" s="796"/>
      <c r="I1099" s="773"/>
      <c r="J1099" s="784"/>
      <c r="K1099" s="784"/>
      <c r="L1099" s="782"/>
      <c r="M1099" s="785" t="s">
        <v>2222</v>
      </c>
      <c r="N1099" s="783"/>
      <c r="O1099" s="783"/>
      <c r="P1099" s="783"/>
    </row>
    <row r="1100" spans="1:16" s="527" customFormat="1" ht="13.5" x14ac:dyDescent="0.25">
      <c r="A1100" s="768"/>
      <c r="B1100" s="578" t="s">
        <v>2353</v>
      </c>
      <c r="C1100" s="820"/>
      <c r="D1100" s="1893"/>
      <c r="E1100" s="493" t="s">
        <v>2286</v>
      </c>
      <c r="F1100" s="800"/>
      <c r="G1100" s="780"/>
      <c r="H1100" s="796"/>
      <c r="I1100" s="773"/>
      <c r="J1100" s="784"/>
      <c r="K1100" s="784"/>
      <c r="L1100" s="782"/>
      <c r="M1100" s="788"/>
      <c r="N1100" s="773"/>
      <c r="O1100" s="211" t="s">
        <v>240</v>
      </c>
      <c r="P1100" s="211" t="s">
        <v>240</v>
      </c>
    </row>
    <row r="1101" spans="1:16" s="527" customFormat="1" ht="13.5" x14ac:dyDescent="0.25">
      <c r="A1101" s="768"/>
      <c r="B1101" s="578"/>
      <c r="C1101" s="820"/>
      <c r="D1101" s="388"/>
      <c r="E1101" s="493" t="s">
        <v>2287</v>
      </c>
      <c r="F1101" s="800"/>
      <c r="G1101" s="780"/>
      <c r="H1101" s="796"/>
      <c r="I1101" s="773"/>
      <c r="J1101" s="784"/>
      <c r="K1101" s="784"/>
      <c r="L1101" s="782"/>
      <c r="M1101" s="773"/>
      <c r="N1101" s="773"/>
      <c r="O1101" s="200" t="s">
        <v>42</v>
      </c>
      <c r="P1101" s="200" t="s">
        <v>42</v>
      </c>
    </row>
    <row r="1102" spans="1:16" s="527" customFormat="1" ht="13.5" x14ac:dyDescent="0.25">
      <c r="A1102" s="768"/>
      <c r="B1102" s="789" t="s">
        <v>37</v>
      </c>
      <c r="C1102" s="793"/>
      <c r="D1102" s="1893"/>
      <c r="E1102" s="493" t="s">
        <v>2288</v>
      </c>
      <c r="F1102" s="800"/>
      <c r="G1102" s="780"/>
      <c r="H1102" s="796"/>
      <c r="I1102" s="773"/>
      <c r="J1102" s="784"/>
      <c r="K1102" s="784"/>
      <c r="L1102" s="782"/>
      <c r="M1102" s="773"/>
      <c r="N1102" s="773"/>
      <c r="O1102" s="211"/>
      <c r="P1102" s="211"/>
    </row>
    <row r="1103" spans="1:16" s="527" customFormat="1" ht="13.5" x14ac:dyDescent="0.25">
      <c r="A1103" s="768"/>
      <c r="B1103" s="776" t="s">
        <v>2289</v>
      </c>
      <c r="C1103" s="793"/>
      <c r="D1103" s="801" t="s">
        <v>33</v>
      </c>
      <c r="E1103" s="493" t="s">
        <v>2290</v>
      </c>
      <c r="F1103" s="800"/>
      <c r="G1103" s="780"/>
      <c r="H1103" s="796"/>
      <c r="I1103" s="773"/>
      <c r="J1103" s="784"/>
      <c r="K1103" s="784"/>
      <c r="L1103" s="782"/>
      <c r="M1103" s="773"/>
      <c r="N1103" s="773"/>
      <c r="O1103" s="211" t="s">
        <v>319</v>
      </c>
      <c r="P1103" s="211" t="s">
        <v>319</v>
      </c>
    </row>
    <row r="1104" spans="1:16" s="527" customFormat="1" ht="13.5" x14ac:dyDescent="0.25">
      <c r="A1104" s="768"/>
      <c r="B1104" s="776" t="s">
        <v>2291</v>
      </c>
      <c r="C1104" s="794"/>
      <c r="D1104" s="388"/>
      <c r="E1104" s="493" t="s">
        <v>2292</v>
      </c>
      <c r="F1104" s="800"/>
      <c r="G1104" s="780"/>
      <c r="H1104" s="796"/>
      <c r="I1104" s="773"/>
      <c r="J1104" s="784"/>
      <c r="K1104" s="784"/>
      <c r="L1104" s="782"/>
      <c r="M1104" s="773"/>
      <c r="N1104" s="773"/>
      <c r="O1104" s="197" t="s">
        <v>321</v>
      </c>
      <c r="P1104" s="197" t="s">
        <v>321</v>
      </c>
    </row>
    <row r="1105" spans="1:16" s="527" customFormat="1" ht="13.5" x14ac:dyDescent="0.25">
      <c r="A1105" s="768"/>
      <c r="B1105" s="776" t="s">
        <v>2293</v>
      </c>
      <c r="C1105" s="777"/>
      <c r="D1105" s="388" t="s">
        <v>36</v>
      </c>
      <c r="E1105" s="493" t="s">
        <v>2580</v>
      </c>
      <c r="F1105" s="800"/>
      <c r="G1105" s="780"/>
      <c r="H1105" s="796"/>
      <c r="I1105" s="773"/>
      <c r="J1105" s="784"/>
      <c r="K1105" s="784"/>
      <c r="L1105" s="782"/>
      <c r="M1105" s="773"/>
      <c r="N1105" s="773"/>
      <c r="O1105" s="200" t="s">
        <v>322</v>
      </c>
      <c r="P1105" s="200" t="s">
        <v>322</v>
      </c>
    </row>
    <row r="1106" spans="1:16" s="527" customFormat="1" ht="13.5" x14ac:dyDescent="0.25">
      <c r="A1106" s="768"/>
      <c r="B1106" s="258" t="s">
        <v>2535</v>
      </c>
      <c r="C1106" s="1974"/>
      <c r="D1106" s="388" t="s">
        <v>39</v>
      </c>
      <c r="E1106" s="493" t="s">
        <v>2294</v>
      </c>
      <c r="F1106" s="800"/>
      <c r="G1106" s="1986">
        <f>(H1106/3850)</f>
        <v>5.503896103896104E-2</v>
      </c>
      <c r="H1106" s="796">
        <v>211.9</v>
      </c>
      <c r="I1106" s="773"/>
      <c r="J1106" s="773"/>
      <c r="K1106" s="845"/>
      <c r="L1106" s="782"/>
      <c r="M1106" s="773"/>
      <c r="N1106" s="773"/>
      <c r="O1106" s="200"/>
      <c r="P1106" s="200"/>
    </row>
    <row r="1107" spans="1:16" s="527" customFormat="1" ht="13.5" x14ac:dyDescent="0.25">
      <c r="A1107" s="768"/>
      <c r="B1107" s="258" t="s">
        <v>2579</v>
      </c>
      <c r="C1107" s="592"/>
      <c r="D1107" s="388"/>
      <c r="E1107" s="493"/>
      <c r="F1107" s="800"/>
      <c r="G1107" s="780"/>
      <c r="H1107" s="796"/>
      <c r="I1107" s="773"/>
      <c r="J1107" s="773"/>
      <c r="K1107" s="845"/>
      <c r="L1107" s="782"/>
      <c r="M1107" s="773"/>
      <c r="N1107" s="773"/>
      <c r="O1107" s="200"/>
      <c r="P1107" s="200"/>
    </row>
    <row r="1108" spans="1:16" s="527" customFormat="1" ht="13.5" x14ac:dyDescent="0.25">
      <c r="A1108" s="768"/>
      <c r="B1108" s="258" t="s">
        <v>2297</v>
      </c>
      <c r="C1108" s="257"/>
      <c r="D1108" s="1895" t="s">
        <v>1037</v>
      </c>
      <c r="E1108" s="490" t="s">
        <v>2499</v>
      </c>
      <c r="F1108" s="800"/>
      <c r="G1108" s="780"/>
      <c r="H1108" s="796"/>
      <c r="I1108" s="773"/>
      <c r="J1108" s="773"/>
      <c r="K1108" s="845"/>
      <c r="L1108" s="782"/>
      <c r="M1108" s="773"/>
      <c r="N1108" s="773"/>
      <c r="O1108" s="200"/>
      <c r="P1108" s="200"/>
    </row>
    <row r="1109" spans="1:16" s="527" customFormat="1" ht="13.5" x14ac:dyDescent="0.25">
      <c r="A1109" s="768"/>
      <c r="B1109" s="258" t="s">
        <v>2298</v>
      </c>
      <c r="C1109" s="793"/>
      <c r="D1109" s="1893" t="s">
        <v>141</v>
      </c>
      <c r="E1109" s="493" t="s">
        <v>2301</v>
      </c>
      <c r="F1109" s="800"/>
      <c r="G1109" s="780"/>
      <c r="H1109" s="796"/>
      <c r="I1109" s="773"/>
      <c r="J1109" s="773"/>
      <c r="K1109" s="845"/>
      <c r="L1109" s="782"/>
      <c r="M1109" s="773"/>
      <c r="N1109" s="773"/>
      <c r="O1109" s="200"/>
      <c r="P1109" s="200"/>
    </row>
    <row r="1110" spans="1:16" s="527" customFormat="1" ht="13.5" x14ac:dyDescent="0.25">
      <c r="A1110" s="768"/>
      <c r="B1110" s="1973" t="s">
        <v>2300</v>
      </c>
      <c r="C1110" s="794"/>
      <c r="D1110" s="1893"/>
      <c r="E1110" s="493" t="s">
        <v>2303</v>
      </c>
      <c r="F1110" s="800"/>
      <c r="G1110" s="780"/>
      <c r="H1110" s="796"/>
      <c r="I1110" s="773"/>
      <c r="J1110" s="773"/>
      <c r="K1110" s="845"/>
      <c r="L1110" s="782"/>
      <c r="M1110" s="773"/>
      <c r="N1110" s="773"/>
      <c r="O1110" s="200"/>
      <c r="P1110" s="200"/>
    </row>
    <row r="1111" spans="1:16" s="527" customFormat="1" ht="13.5" x14ac:dyDescent="0.25">
      <c r="A1111" s="768"/>
      <c r="B1111" s="776" t="s">
        <v>2302</v>
      </c>
      <c r="C1111" s="1972"/>
      <c r="D1111" s="1893"/>
      <c r="E1111" s="493" t="s">
        <v>2539</v>
      </c>
      <c r="F1111" s="800"/>
      <c r="G1111" s="780"/>
      <c r="H1111" s="796"/>
      <c r="I1111" s="773"/>
      <c r="J1111" s="773"/>
      <c r="K1111" s="845"/>
      <c r="L1111" s="782"/>
      <c r="M1111" s="773"/>
      <c r="N1111" s="773"/>
      <c r="O1111" s="200"/>
      <c r="P1111" s="200"/>
    </row>
    <row r="1112" spans="1:16" s="527" customFormat="1" ht="13.5" x14ac:dyDescent="0.25">
      <c r="A1112" s="768"/>
      <c r="B1112" s="776" t="s">
        <v>2440</v>
      </c>
      <c r="C1112" s="242"/>
      <c r="D1112" s="1893"/>
      <c r="E1112" s="493" t="s">
        <v>2541</v>
      </c>
      <c r="F1112" s="800"/>
      <c r="G1112" s="780"/>
      <c r="H1112" s="796"/>
      <c r="I1112" s="773"/>
      <c r="J1112" s="773"/>
      <c r="K1112" s="845"/>
      <c r="L1112" s="782"/>
      <c r="M1112" s="773"/>
      <c r="N1112" s="773"/>
      <c r="O1112" s="200"/>
      <c r="P1112" s="200"/>
    </row>
    <row r="1113" spans="1:16" s="527" customFormat="1" ht="13.5" x14ac:dyDescent="0.25">
      <c r="A1113" s="768"/>
      <c r="B1113" s="801" t="s">
        <v>2538</v>
      </c>
      <c r="C1113" s="794"/>
      <c r="D1113" s="801"/>
      <c r="E1113" s="493"/>
      <c r="F1113" s="800"/>
      <c r="G1113" s="780"/>
      <c r="H1113" s="796"/>
      <c r="I1113" s="773"/>
      <c r="J1113" s="773"/>
      <c r="K1113" s="845"/>
      <c r="L1113" s="782"/>
      <c r="M1113" s="773"/>
      <c r="N1113" s="773"/>
      <c r="O1113" s="200"/>
      <c r="P1113" s="200"/>
    </row>
    <row r="1114" spans="1:16" s="527" customFormat="1" ht="13.5" x14ac:dyDescent="0.25">
      <c r="A1114" s="768"/>
      <c r="B1114" s="801" t="s">
        <v>2540</v>
      </c>
      <c r="C1114" s="1972"/>
      <c r="D1114" s="1895" t="s">
        <v>2355</v>
      </c>
      <c r="E1114" s="490" t="s">
        <v>2367</v>
      </c>
      <c r="F1114" s="800"/>
      <c r="G1114" s="780"/>
      <c r="H1114" s="796"/>
      <c r="I1114" s="773"/>
      <c r="J1114" s="773"/>
      <c r="K1114" s="845"/>
      <c r="L1114" s="782"/>
      <c r="M1114" s="773"/>
      <c r="N1114" s="773"/>
      <c r="O1114" s="200"/>
      <c r="P1114" s="200"/>
    </row>
    <row r="1115" spans="1:16" s="527" customFormat="1" ht="13.5" x14ac:dyDescent="0.25">
      <c r="A1115" s="768"/>
      <c r="B1115" s="801" t="s">
        <v>2542</v>
      </c>
      <c r="C1115" s="794"/>
      <c r="D1115" s="1893" t="s">
        <v>283</v>
      </c>
      <c r="E1115" s="493" t="s">
        <v>2357</v>
      </c>
      <c r="F1115" s="800"/>
      <c r="G1115" s="780"/>
      <c r="H1115" s="796"/>
      <c r="I1115" s="773"/>
      <c r="J1115" s="773"/>
      <c r="K1115" s="845"/>
      <c r="L1115" s="782"/>
      <c r="M1115" s="773"/>
      <c r="N1115" s="773"/>
      <c r="O1115" s="200"/>
      <c r="P1115" s="200"/>
    </row>
    <row r="1116" spans="1:16" s="527" customFormat="1" ht="13.5" x14ac:dyDescent="0.25">
      <c r="A1116" s="768"/>
      <c r="B1116" s="776" t="s">
        <v>2543</v>
      </c>
      <c r="C1116" s="786"/>
      <c r="D1116" s="1893"/>
      <c r="E1116" s="493" t="s">
        <v>2358</v>
      </c>
      <c r="F1116" s="800"/>
      <c r="G1116" s="780"/>
      <c r="H1116" s="796"/>
      <c r="I1116" s="773"/>
      <c r="J1116" s="773"/>
      <c r="K1116" s="845"/>
      <c r="L1116" s="782"/>
      <c r="M1116" s="773"/>
      <c r="N1116" s="773"/>
      <c r="O1116" s="200"/>
      <c r="P1116" s="200"/>
    </row>
    <row r="1117" spans="1:16" s="527" customFormat="1" ht="13.5" x14ac:dyDescent="0.25">
      <c r="A1117" s="768"/>
      <c r="B1117" s="776" t="s">
        <v>2544</v>
      </c>
      <c r="C1117" s="786"/>
      <c r="D1117" s="1893"/>
      <c r="E1117" s="493" t="s">
        <v>2359</v>
      </c>
      <c r="F1117" s="800"/>
      <c r="G1117" s="780"/>
      <c r="H1117" s="796"/>
      <c r="I1117" s="773"/>
      <c r="J1117" s="773"/>
      <c r="K1117" s="845"/>
      <c r="L1117" s="782"/>
      <c r="M1117" s="773"/>
      <c r="N1117" s="773"/>
      <c r="O1117" s="200"/>
      <c r="P1117" s="200"/>
    </row>
    <row r="1118" spans="1:16" s="527" customFormat="1" ht="13.5" x14ac:dyDescent="0.25">
      <c r="A1118" s="768"/>
      <c r="B1118" s="258" t="s">
        <v>2545</v>
      </c>
      <c r="C1118" s="786"/>
      <c r="D1118" s="1893"/>
      <c r="E1118" s="493" t="s">
        <v>2360</v>
      </c>
      <c r="F1118" s="800"/>
      <c r="G1118" s="780"/>
      <c r="H1118" s="796"/>
      <c r="I1118" s="773"/>
      <c r="J1118" s="773"/>
      <c r="K1118" s="845"/>
      <c r="L1118" s="782"/>
      <c r="M1118" s="773"/>
      <c r="N1118" s="773"/>
      <c r="O1118" s="200"/>
      <c r="P1118" s="200"/>
    </row>
    <row r="1119" spans="1:16" s="527" customFormat="1" ht="13.5" x14ac:dyDescent="0.25">
      <c r="A1119" s="768"/>
      <c r="B1119" s="801" t="s">
        <v>2546</v>
      </c>
      <c r="C1119" s="794"/>
      <c r="D1119" s="1893" t="s">
        <v>210</v>
      </c>
      <c r="E1119" s="493" t="s">
        <v>2370</v>
      </c>
      <c r="F1119" s="800"/>
      <c r="G1119" s="780"/>
      <c r="H1119" s="796"/>
      <c r="I1119" s="773"/>
      <c r="J1119" s="773"/>
      <c r="K1119" s="845"/>
      <c r="L1119" s="782"/>
      <c r="M1119" s="773"/>
      <c r="N1119" s="773"/>
      <c r="O1119" s="200"/>
      <c r="P1119" s="200"/>
    </row>
    <row r="1120" spans="1:16" s="527" customFormat="1" ht="13.5" x14ac:dyDescent="0.25">
      <c r="A1120" s="768"/>
      <c r="B1120" s="801" t="s">
        <v>2320</v>
      </c>
      <c r="C1120" s="802"/>
      <c r="D1120" s="801" t="s">
        <v>214</v>
      </c>
      <c r="E1120" s="493" t="s">
        <v>2371</v>
      </c>
      <c r="F1120" s="800"/>
      <c r="G1120" s="780"/>
      <c r="H1120" s="796"/>
      <c r="I1120" s="773"/>
      <c r="J1120" s="773"/>
      <c r="K1120" s="845"/>
      <c r="L1120" s="782"/>
      <c r="M1120" s="773"/>
      <c r="N1120" s="773"/>
      <c r="O1120" s="200"/>
      <c r="P1120" s="200"/>
    </row>
    <row r="1121" spans="1:16" s="527" customFormat="1" ht="13.5" x14ac:dyDescent="0.25">
      <c r="A1121" s="768"/>
      <c r="B1121" s="801" t="s">
        <v>2321</v>
      </c>
      <c r="C1121" s="802"/>
      <c r="D1121" s="1893"/>
      <c r="E1121" s="493" t="s">
        <v>2372</v>
      </c>
      <c r="F1121" s="800"/>
      <c r="G1121" s="780"/>
      <c r="H1121" s="796"/>
      <c r="I1121" s="773"/>
      <c r="J1121" s="773"/>
      <c r="K1121" s="845"/>
      <c r="L1121" s="782"/>
      <c r="M1121" s="773"/>
      <c r="N1121" s="773"/>
      <c r="O1121" s="200"/>
      <c r="P1121" s="200"/>
    </row>
    <row r="1122" spans="1:16" s="527" customFormat="1" ht="13.5" x14ac:dyDescent="0.25">
      <c r="A1122" s="768"/>
      <c r="B1122" s="801" t="s">
        <v>2323</v>
      </c>
      <c r="C1122" s="802"/>
      <c r="D1122" s="1893"/>
      <c r="E1122" s="493" t="s">
        <v>2373</v>
      </c>
      <c r="F1122" s="800"/>
      <c r="G1122" s="780"/>
      <c r="H1122" s="796"/>
      <c r="I1122" s="773"/>
      <c r="J1122" s="773"/>
      <c r="K1122" s="845"/>
      <c r="L1122" s="782"/>
      <c r="M1122" s="773"/>
      <c r="N1122" s="773"/>
      <c r="O1122" s="200"/>
      <c r="P1122" s="200"/>
    </row>
    <row r="1123" spans="1:16" s="527" customFormat="1" ht="13.5" x14ac:dyDescent="0.25">
      <c r="A1123" s="768"/>
      <c r="B1123" s="801" t="s">
        <v>2325</v>
      </c>
      <c r="C1123" s="802"/>
      <c r="D1123" s="1893"/>
      <c r="E1123" s="493" t="s">
        <v>2374</v>
      </c>
      <c r="F1123" s="800"/>
      <c r="G1123" s="780"/>
      <c r="H1123" s="796"/>
      <c r="I1123" s="773"/>
      <c r="J1123" s="773"/>
      <c r="K1123" s="845"/>
      <c r="L1123" s="782"/>
      <c r="M1123" s="773"/>
      <c r="N1123" s="773"/>
      <c r="O1123" s="200"/>
      <c r="P1123" s="200"/>
    </row>
    <row r="1124" spans="1:16" s="527" customFormat="1" ht="13.5" x14ac:dyDescent="0.25">
      <c r="A1124" s="768"/>
      <c r="B1124" s="855"/>
      <c r="C1124" s="790"/>
      <c r="D1124" s="1893"/>
      <c r="E1124" s="493"/>
      <c r="F1124" s="800"/>
      <c r="G1124" s="780"/>
      <c r="H1124" s="796"/>
      <c r="I1124" s="773"/>
      <c r="J1124" s="773"/>
      <c r="K1124" s="845"/>
      <c r="L1124" s="782"/>
      <c r="M1124" s="773"/>
      <c r="N1124" s="773"/>
      <c r="O1124" s="200"/>
      <c r="P1124" s="200"/>
    </row>
    <row r="1125" spans="1:16" s="527" customFormat="1" ht="13.5" x14ac:dyDescent="0.25">
      <c r="A1125" s="768"/>
      <c r="B1125" s="219"/>
      <c r="C1125" s="802"/>
      <c r="D1125" s="388"/>
      <c r="E1125" s="490" t="s">
        <v>2322</v>
      </c>
      <c r="F1125" s="800"/>
      <c r="G1125" s="780"/>
      <c r="H1125" s="796"/>
      <c r="I1125" s="773"/>
      <c r="J1125" s="773"/>
      <c r="K1125" s="845"/>
      <c r="L1125" s="782"/>
      <c r="M1125" s="773"/>
      <c r="N1125" s="773"/>
      <c r="O1125" s="200"/>
      <c r="P1125" s="200"/>
    </row>
    <row r="1126" spans="1:16" s="527" customFormat="1" ht="13.5" x14ac:dyDescent="0.25">
      <c r="A1126" s="768"/>
      <c r="B1126" s="855"/>
      <c r="C1126" s="820"/>
      <c r="D1126" s="388"/>
      <c r="E1126" s="493" t="s">
        <v>2324</v>
      </c>
      <c r="F1126" s="800"/>
      <c r="G1126" s="780"/>
      <c r="H1126" s="796"/>
      <c r="I1126" s="773"/>
      <c r="J1126" s="773"/>
      <c r="K1126" s="845"/>
      <c r="L1126" s="782"/>
      <c r="M1126" s="773"/>
      <c r="N1126" s="773"/>
      <c r="O1126" s="200"/>
      <c r="P1126" s="200"/>
    </row>
    <row r="1127" spans="1:16" s="527" customFormat="1" ht="13.5" x14ac:dyDescent="0.25">
      <c r="A1127" s="768"/>
      <c r="B1127" s="801"/>
      <c r="C1127" s="820"/>
      <c r="D1127" s="388"/>
      <c r="E1127" s="493" t="s">
        <v>2326</v>
      </c>
      <c r="F1127" s="800"/>
      <c r="G1127" s="780"/>
      <c r="H1127" s="796"/>
      <c r="I1127" s="773"/>
      <c r="J1127" s="773"/>
      <c r="K1127" s="845"/>
      <c r="L1127" s="782"/>
      <c r="M1127" s="773"/>
      <c r="N1127" s="773"/>
      <c r="O1127" s="200"/>
      <c r="P1127" s="200"/>
    </row>
    <row r="1128" spans="1:16" s="527" customFormat="1" ht="13.5" x14ac:dyDescent="0.25">
      <c r="A1128" s="768"/>
      <c r="B1128" s="578"/>
      <c r="C1128" s="820"/>
      <c r="D1128" s="801"/>
      <c r="E1128" s="493" t="s">
        <v>2441</v>
      </c>
      <c r="F1128" s="800"/>
      <c r="G1128" s="780"/>
      <c r="H1128" s="796"/>
      <c r="I1128" s="773"/>
      <c r="J1128" s="773"/>
      <c r="K1128" s="845"/>
      <c r="L1128" s="782"/>
      <c r="M1128" s="773"/>
      <c r="N1128" s="773"/>
      <c r="O1128" s="200"/>
      <c r="P1128" s="200"/>
    </row>
    <row r="1129" spans="1:16" s="527" customFormat="1" ht="13.5" x14ac:dyDescent="0.25">
      <c r="A1129" s="768"/>
      <c r="B1129" s="578"/>
      <c r="C1129" s="820"/>
      <c r="D1129" s="801"/>
      <c r="E1129" s="493" t="s">
        <v>2334</v>
      </c>
      <c r="F1129" s="800"/>
      <c r="G1129" s="780"/>
      <c r="H1129" s="796"/>
      <c r="I1129" s="773"/>
      <c r="J1129" s="773"/>
      <c r="K1129" s="845"/>
      <c r="L1129" s="782"/>
      <c r="M1129" s="773"/>
      <c r="N1129" s="773"/>
      <c r="O1129" s="200"/>
      <c r="P1129" s="200"/>
    </row>
    <row r="1130" spans="1:16" s="527" customFormat="1" ht="13.5" x14ac:dyDescent="0.25">
      <c r="A1130" s="768"/>
      <c r="B1130" s="578"/>
      <c r="C1130" s="820"/>
      <c r="D1130" s="801"/>
      <c r="E1130" s="493" t="s">
        <v>2336</v>
      </c>
      <c r="F1130" s="800"/>
      <c r="G1130" s="780"/>
      <c r="H1130" s="796"/>
      <c r="I1130" s="773"/>
      <c r="J1130" s="773"/>
      <c r="K1130" s="845"/>
      <c r="L1130" s="782"/>
      <c r="M1130" s="773"/>
      <c r="N1130" s="773"/>
      <c r="O1130" s="200"/>
      <c r="P1130" s="200"/>
    </row>
    <row r="1131" spans="1:16" s="527" customFormat="1" ht="13.5" x14ac:dyDescent="0.25">
      <c r="A1131" s="768"/>
      <c r="B1131" s="578"/>
      <c r="C1131" s="820"/>
      <c r="D1131" s="801"/>
      <c r="E1131" s="493" t="s">
        <v>2338</v>
      </c>
      <c r="F1131" s="800"/>
      <c r="G1131" s="780"/>
      <c r="H1131" s="796"/>
      <c r="I1131" s="773"/>
      <c r="J1131" s="773"/>
      <c r="K1131" s="845"/>
      <c r="L1131" s="782"/>
      <c r="M1131" s="773"/>
      <c r="N1131" s="773"/>
      <c r="O1131" s="200"/>
      <c r="P1131" s="200"/>
    </row>
    <row r="1132" spans="1:16" s="527" customFormat="1" ht="13.5" x14ac:dyDescent="0.25">
      <c r="A1132" s="768"/>
      <c r="B1132" s="578"/>
      <c r="C1132" s="820"/>
      <c r="D1132" s="801"/>
      <c r="E1132" s="493" t="s">
        <v>2581</v>
      </c>
      <c r="F1132" s="800"/>
      <c r="G1132" s="780"/>
      <c r="H1132" s="796"/>
      <c r="I1132" s="773"/>
      <c r="J1132" s="773"/>
      <c r="K1132" s="845"/>
      <c r="L1132" s="782"/>
      <c r="M1132" s="773"/>
      <c r="N1132" s="773"/>
      <c r="O1132" s="200"/>
      <c r="P1132" s="200"/>
    </row>
    <row r="1133" spans="1:16" s="527" customFormat="1" ht="13.5" x14ac:dyDescent="0.25">
      <c r="A1133" s="768"/>
      <c r="B1133" s="776"/>
      <c r="C1133" s="793"/>
      <c r="D1133" s="801"/>
      <c r="E1133" s="493" t="s">
        <v>2572</v>
      </c>
      <c r="F1133" s="800"/>
      <c r="G1133" s="780"/>
      <c r="H1133" s="796"/>
      <c r="I1133" s="773"/>
      <c r="J1133" s="773"/>
      <c r="K1133" s="845"/>
      <c r="L1133" s="782"/>
      <c r="M1133" s="773"/>
      <c r="N1133" s="773"/>
      <c r="O1133" s="200"/>
      <c r="P1133" s="200"/>
    </row>
    <row r="1134" spans="1:16" s="527" customFormat="1" ht="13.5" x14ac:dyDescent="0.25">
      <c r="A1134" s="2020"/>
      <c r="B1134" s="1933"/>
      <c r="C1134" s="859"/>
      <c r="D1134" s="804"/>
      <c r="E1134" s="495" t="s">
        <v>2573</v>
      </c>
      <c r="F1134" s="824"/>
      <c r="G1134" s="817"/>
      <c r="H1134" s="2004"/>
      <c r="I1134" s="808"/>
      <c r="J1134" s="808"/>
      <c r="K1134" s="847"/>
      <c r="L1134" s="806"/>
      <c r="M1134" s="808"/>
      <c r="N1134" s="808"/>
      <c r="O1134" s="316"/>
      <c r="P1134" s="316"/>
    </row>
    <row r="1135" spans="1:16" s="527" customFormat="1" ht="13.5" x14ac:dyDescent="0.25">
      <c r="A1135" s="768"/>
      <c r="B1135" s="776"/>
      <c r="C1135" s="786"/>
      <c r="D1135" s="801"/>
      <c r="E1135" s="493" t="s">
        <v>2551</v>
      </c>
      <c r="F1135" s="800"/>
      <c r="G1135" s="780"/>
      <c r="H1135" s="796"/>
      <c r="I1135" s="773"/>
      <c r="J1135" s="773"/>
      <c r="K1135" s="845"/>
      <c r="L1135" s="782"/>
      <c r="M1135" s="773"/>
      <c r="N1135" s="773"/>
      <c r="O1135" s="200"/>
      <c r="P1135" s="200"/>
    </row>
    <row r="1136" spans="1:16" s="527" customFormat="1" ht="13.5" x14ac:dyDescent="0.25">
      <c r="A1136" s="768"/>
      <c r="B1136" s="776"/>
      <c r="C1136" s="786"/>
      <c r="D1136" s="801"/>
      <c r="E1136" s="1981" t="s">
        <v>2552</v>
      </c>
      <c r="F1136" s="800"/>
      <c r="G1136" s="780"/>
      <c r="H1136" s="796"/>
      <c r="I1136" s="773"/>
      <c r="J1136" s="773"/>
      <c r="K1136" s="845"/>
      <c r="L1136" s="782"/>
      <c r="M1136" s="773"/>
      <c r="N1136" s="773"/>
      <c r="O1136" s="200"/>
      <c r="P1136" s="200"/>
    </row>
    <row r="1137" spans="1:16" s="527" customFormat="1" ht="13.5" x14ac:dyDescent="0.25">
      <c r="A1137" s="768"/>
      <c r="B1137" s="776"/>
      <c r="C1137" s="786"/>
      <c r="D1137" s="801"/>
      <c r="E1137" s="799" t="s">
        <v>2553</v>
      </c>
      <c r="F1137" s="800"/>
      <c r="G1137" s="780"/>
      <c r="H1137" s="796"/>
      <c r="I1137" s="773"/>
      <c r="J1137" s="773"/>
      <c r="K1137" s="845"/>
      <c r="L1137" s="782"/>
      <c r="M1137" s="773"/>
      <c r="N1137" s="773"/>
      <c r="O1137" s="200"/>
      <c r="P1137" s="200"/>
    </row>
    <row r="1138" spans="1:16" s="527" customFormat="1" ht="13.5" x14ac:dyDescent="0.25">
      <c r="A1138" s="768"/>
      <c r="B1138" s="776"/>
      <c r="C1138" s="786"/>
      <c r="D1138" s="801"/>
      <c r="E1138" s="2011" t="s">
        <v>2554</v>
      </c>
      <c r="F1138" s="800"/>
      <c r="G1138" s="780"/>
      <c r="H1138" s="796"/>
      <c r="I1138" s="773"/>
      <c r="J1138" s="773"/>
      <c r="K1138" s="845"/>
      <c r="L1138" s="782"/>
      <c r="M1138" s="773"/>
      <c r="N1138" s="773"/>
      <c r="O1138" s="200"/>
      <c r="P1138" s="200"/>
    </row>
    <row r="1139" spans="1:16" s="527" customFormat="1" ht="13.5" x14ac:dyDescent="0.25">
      <c r="A1139" s="768"/>
      <c r="B1139" s="776"/>
      <c r="C1139" s="786"/>
      <c r="D1139" s="801"/>
      <c r="E1139" s="493" t="s">
        <v>2362</v>
      </c>
      <c r="F1139" s="800"/>
      <c r="G1139" s="780"/>
      <c r="H1139" s="796"/>
      <c r="I1139" s="773"/>
      <c r="J1139" s="773"/>
      <c r="K1139" s="845"/>
      <c r="L1139" s="782"/>
      <c r="M1139" s="773"/>
      <c r="N1139" s="773"/>
      <c r="O1139" s="200"/>
      <c r="P1139" s="200"/>
    </row>
    <row r="1140" spans="1:16" s="527" customFormat="1" ht="13.5" x14ac:dyDescent="0.25">
      <c r="A1140" s="768"/>
      <c r="B1140" s="219"/>
      <c r="C1140" s="786"/>
      <c r="D1140" s="801"/>
      <c r="E1140" s="493" t="s">
        <v>2363</v>
      </c>
      <c r="F1140" s="800"/>
      <c r="G1140" s="780"/>
      <c r="H1140" s="796"/>
      <c r="I1140" s="773"/>
      <c r="J1140" s="773"/>
      <c r="K1140" s="845"/>
      <c r="L1140" s="782"/>
      <c r="M1140" s="773"/>
      <c r="N1140" s="773"/>
      <c r="O1140" s="200"/>
      <c r="P1140" s="200"/>
    </row>
    <row r="1141" spans="1:16" s="527" customFormat="1" ht="13.5" x14ac:dyDescent="0.25">
      <c r="A1141" s="768"/>
      <c r="B1141" s="776"/>
      <c r="C1141" s="791"/>
      <c r="D1141" s="1902"/>
      <c r="E1141" s="493" t="s">
        <v>2559</v>
      </c>
      <c r="F1141" s="800"/>
      <c r="G1141" s="780"/>
      <c r="H1141" s="796"/>
      <c r="I1141" s="773"/>
      <c r="J1141" s="773"/>
      <c r="K1141" s="845"/>
      <c r="L1141" s="782"/>
      <c r="M1141" s="773"/>
      <c r="N1141" s="773"/>
      <c r="O1141" s="200"/>
      <c r="P1141" s="200"/>
    </row>
    <row r="1142" spans="1:16" s="527" customFormat="1" ht="13.5" x14ac:dyDescent="0.25">
      <c r="A1142" s="768"/>
      <c r="B1142" s="776"/>
      <c r="C1142" s="791"/>
      <c r="D1142" s="1902"/>
      <c r="E1142" s="493" t="s">
        <v>2528</v>
      </c>
      <c r="F1142" s="800"/>
      <c r="G1142" s="780"/>
      <c r="H1142" s="796"/>
      <c r="I1142" s="773"/>
      <c r="J1142" s="773"/>
      <c r="K1142" s="845"/>
      <c r="L1142" s="782"/>
      <c r="M1142" s="773"/>
      <c r="N1142" s="773"/>
      <c r="O1142" s="200"/>
      <c r="P1142" s="200"/>
    </row>
    <row r="1143" spans="1:16" s="527" customFormat="1" ht="13.5" x14ac:dyDescent="0.25">
      <c r="A1143" s="768"/>
      <c r="B1143" s="776"/>
      <c r="C1143" s="791"/>
      <c r="D1143" s="1902"/>
      <c r="E1143" s="493" t="s">
        <v>2448</v>
      </c>
      <c r="F1143" s="800"/>
      <c r="G1143" s="780"/>
      <c r="H1143" s="796"/>
      <c r="I1143" s="773"/>
      <c r="J1143" s="773"/>
      <c r="K1143" s="845"/>
      <c r="L1143" s="782"/>
      <c r="M1143" s="773"/>
      <c r="N1143" s="773"/>
      <c r="O1143" s="200"/>
      <c r="P1143" s="200"/>
    </row>
    <row r="1144" spans="1:16" s="527" customFormat="1" ht="13.5" x14ac:dyDescent="0.25">
      <c r="A1144" s="768"/>
      <c r="B1144" s="776"/>
      <c r="C1144" s="791"/>
      <c r="D1144" s="1902"/>
      <c r="E1144" s="493" t="s">
        <v>2450</v>
      </c>
      <c r="F1144" s="800"/>
      <c r="G1144" s="780"/>
      <c r="H1144" s="796"/>
      <c r="I1144" s="773"/>
      <c r="J1144" s="773"/>
      <c r="K1144" s="845"/>
      <c r="L1144" s="782"/>
      <c r="M1144" s="773"/>
      <c r="N1144" s="773"/>
      <c r="O1144" s="200"/>
      <c r="P1144" s="200"/>
    </row>
    <row r="1145" spans="1:16" s="527" customFormat="1" ht="13.5" x14ac:dyDescent="0.25">
      <c r="A1145" s="768"/>
      <c r="B1145" s="776"/>
      <c r="C1145" s="791"/>
      <c r="D1145" s="1902"/>
      <c r="E1145" s="493" t="s">
        <v>2452</v>
      </c>
      <c r="F1145" s="800"/>
      <c r="G1145" s="780"/>
      <c r="H1145" s="796"/>
      <c r="I1145" s="773"/>
      <c r="J1145" s="773"/>
      <c r="K1145" s="845"/>
      <c r="L1145" s="782"/>
      <c r="M1145" s="773"/>
      <c r="N1145" s="773"/>
      <c r="O1145" s="200"/>
      <c r="P1145" s="200"/>
    </row>
    <row r="1146" spans="1:16" s="527" customFormat="1" ht="13.5" x14ac:dyDescent="0.25">
      <c r="A1146" s="768"/>
      <c r="B1146" s="776"/>
      <c r="C1146" s="791"/>
      <c r="D1146" s="1902"/>
      <c r="E1146" s="493" t="s">
        <v>2454</v>
      </c>
      <c r="F1146" s="800"/>
      <c r="G1146" s="780"/>
      <c r="H1146" s="796"/>
      <c r="I1146" s="773"/>
      <c r="J1146" s="773"/>
      <c r="K1146" s="845"/>
      <c r="L1146" s="782"/>
      <c r="M1146" s="773"/>
      <c r="N1146" s="773"/>
      <c r="O1146" s="200"/>
      <c r="P1146" s="200"/>
    </row>
    <row r="1147" spans="1:16" s="527" customFormat="1" ht="12.75" customHeight="1" x14ac:dyDescent="0.25">
      <c r="A1147" s="803"/>
      <c r="B1147" s="863"/>
      <c r="C1147" s="859"/>
      <c r="D1147" s="1894"/>
      <c r="E1147" s="495"/>
      <c r="F1147" s="806"/>
      <c r="G1147" s="825"/>
      <c r="H1147" s="826"/>
      <c r="I1147" s="808"/>
      <c r="J1147" s="808"/>
      <c r="K1147" s="847"/>
      <c r="L1147" s="803"/>
      <c r="M1147" s="892"/>
      <c r="N1147" s="866"/>
      <c r="O1147" s="808"/>
      <c r="P1147" s="866"/>
    </row>
    <row r="1148" spans="1:16" s="527" customFormat="1" ht="13.5" x14ac:dyDescent="0.25">
      <c r="A1148" s="867" t="s">
        <v>1297</v>
      </c>
      <c r="B1148" s="549" t="s">
        <v>2585</v>
      </c>
      <c r="C1148" s="843"/>
      <c r="D1148" s="1985" t="s">
        <v>1006</v>
      </c>
      <c r="E1148" s="571" t="s">
        <v>2278</v>
      </c>
      <c r="F1148" s="765"/>
      <c r="G1148" s="849" t="s">
        <v>2586</v>
      </c>
      <c r="H1148" s="849" t="s">
        <v>2586</v>
      </c>
      <c r="I1148" s="766" t="s">
        <v>49</v>
      </c>
      <c r="J1148" s="766" t="s">
        <v>30</v>
      </c>
      <c r="K1148" s="766" t="s">
        <v>30</v>
      </c>
      <c r="L1148" s="767"/>
      <c r="M1148" s="187" t="s">
        <v>53</v>
      </c>
      <c r="N1148" s="659" t="s">
        <v>32</v>
      </c>
      <c r="O1148" s="187" t="s">
        <v>32</v>
      </c>
      <c r="P1148" s="187" t="s">
        <v>316</v>
      </c>
    </row>
    <row r="1149" spans="1:16" s="527" customFormat="1" ht="13.5" x14ac:dyDescent="0.25">
      <c r="A1149" s="870"/>
      <c r="B1149" s="549" t="s">
        <v>2587</v>
      </c>
      <c r="C1149" s="871"/>
      <c r="D1149" s="801" t="s">
        <v>27</v>
      </c>
      <c r="E1149" s="493" t="s">
        <v>2588</v>
      </c>
      <c r="F1149" s="197"/>
      <c r="G1149" s="872"/>
      <c r="H1149" s="197"/>
      <c r="I1149" s="773"/>
      <c r="J1149" s="773"/>
      <c r="K1149" s="773"/>
      <c r="L1149" s="773"/>
      <c r="M1149" s="199" t="s">
        <v>59</v>
      </c>
      <c r="N1149" s="248" t="s">
        <v>2232</v>
      </c>
      <c r="O1149" s="248" t="s">
        <v>2232</v>
      </c>
      <c r="P1149" s="774" t="s">
        <v>2234</v>
      </c>
    </row>
    <row r="1150" spans="1:16" s="527" customFormat="1" ht="13.5" x14ac:dyDescent="0.25">
      <c r="A1150" s="873"/>
      <c r="B1150" s="874" t="s">
        <v>2589</v>
      </c>
      <c r="C1150" s="786"/>
      <c r="D1150" s="801"/>
      <c r="E1150" s="493" t="s">
        <v>2590</v>
      </c>
      <c r="F1150" s="800"/>
      <c r="G1150" s="872"/>
      <c r="H1150" s="875"/>
      <c r="I1150" s="773"/>
      <c r="J1150" s="773"/>
      <c r="K1150" s="773"/>
      <c r="L1150" s="782"/>
      <c r="M1150" s="205" t="s">
        <v>2221</v>
      </c>
      <c r="N1150" s="196" t="s">
        <v>2233</v>
      </c>
      <c r="O1150" s="196" t="s">
        <v>2233</v>
      </c>
      <c r="P1150" s="783" t="s">
        <v>2235</v>
      </c>
    </row>
    <row r="1151" spans="1:16" s="527" customFormat="1" ht="13.5" x14ac:dyDescent="0.25">
      <c r="A1151" s="873"/>
      <c r="B1151" s="854"/>
      <c r="C1151" s="786"/>
      <c r="D1151" s="1893"/>
      <c r="E1151" s="493" t="s">
        <v>2591</v>
      </c>
      <c r="F1151" s="787"/>
      <c r="G1151" s="872"/>
      <c r="H1151" s="875"/>
      <c r="I1151" s="773"/>
      <c r="J1151" s="784"/>
      <c r="K1151" s="784"/>
      <c r="L1151" s="782"/>
      <c r="M1151" s="785" t="s">
        <v>2222</v>
      </c>
      <c r="N1151" s="783"/>
      <c r="O1151" s="783"/>
      <c r="P1151" s="783"/>
    </row>
    <row r="1152" spans="1:16" s="527" customFormat="1" ht="13.5" x14ac:dyDescent="0.25">
      <c r="A1152" s="873"/>
      <c r="B1152" s="789" t="s">
        <v>37</v>
      </c>
      <c r="C1152" s="793"/>
      <c r="D1152" s="1893"/>
      <c r="E1152" s="493" t="s">
        <v>2592</v>
      </c>
      <c r="F1152" s="787"/>
      <c r="G1152" s="1882"/>
      <c r="H1152" s="1883"/>
      <c r="I1152" s="773"/>
      <c r="J1152" s="784"/>
      <c r="K1152" s="784"/>
      <c r="L1152" s="782"/>
      <c r="M1152" s="788"/>
      <c r="N1152" s="773"/>
      <c r="O1152" s="211" t="s">
        <v>240</v>
      </c>
      <c r="P1152" s="211" t="s">
        <v>240</v>
      </c>
    </row>
    <row r="1153" spans="1:16" s="527" customFormat="1" ht="13.5" x14ac:dyDescent="0.25">
      <c r="A1153" s="873"/>
      <c r="B1153" s="776" t="s">
        <v>2289</v>
      </c>
      <c r="C1153" s="793"/>
      <c r="D1153" s="388"/>
      <c r="E1153" s="493" t="s">
        <v>2593</v>
      </c>
      <c r="F1153" s="197"/>
      <c r="G1153" s="780"/>
      <c r="H1153" s="1883"/>
      <c r="I1153" s="773"/>
      <c r="J1153" s="784"/>
      <c r="K1153" s="784"/>
      <c r="L1153" s="782"/>
      <c r="M1153" s="773"/>
      <c r="N1153" s="773"/>
      <c r="O1153" s="200" t="s">
        <v>42</v>
      </c>
      <c r="P1153" s="200" t="s">
        <v>42</v>
      </c>
    </row>
    <row r="1154" spans="1:16" s="527" customFormat="1" ht="13.5" x14ac:dyDescent="0.25">
      <c r="A1154" s="873"/>
      <c r="B1154" s="776" t="s">
        <v>2291</v>
      </c>
      <c r="C1154" s="794"/>
      <c r="D1154" s="1893"/>
      <c r="E1154" s="493" t="s">
        <v>2594</v>
      </c>
      <c r="F1154" s="197"/>
      <c r="G1154" s="872"/>
      <c r="H1154" s="781"/>
      <c r="I1154" s="773"/>
      <c r="J1154" s="784"/>
      <c r="K1154" s="784"/>
      <c r="L1154" s="782"/>
      <c r="M1154" s="773"/>
      <c r="N1154" s="773"/>
      <c r="O1154" s="211"/>
      <c r="P1154" s="211"/>
    </row>
    <row r="1155" spans="1:16" s="527" customFormat="1" ht="13.5" x14ac:dyDescent="0.25">
      <c r="A1155" s="873"/>
      <c r="B1155" s="776" t="s">
        <v>2293</v>
      </c>
      <c r="C1155" s="777"/>
      <c r="D1155" s="855"/>
      <c r="E1155" s="490"/>
      <c r="F1155" s="197"/>
      <c r="G1155" s="872"/>
      <c r="H1155" s="781"/>
      <c r="I1155" s="773"/>
      <c r="J1155" s="784"/>
      <c r="K1155" s="784"/>
      <c r="L1155" s="782"/>
      <c r="M1155" s="773"/>
      <c r="N1155" s="773"/>
      <c r="O1155" s="211" t="s">
        <v>319</v>
      </c>
      <c r="P1155" s="211" t="s">
        <v>319</v>
      </c>
    </row>
    <row r="1156" spans="1:16" s="527" customFormat="1" ht="13.5" x14ac:dyDescent="0.25">
      <c r="A1156" s="873"/>
      <c r="B1156" s="258" t="s">
        <v>2535</v>
      </c>
      <c r="C1156" s="1974"/>
      <c r="D1156" s="388"/>
      <c r="E1156" s="490" t="s">
        <v>1982</v>
      </c>
      <c r="F1156" s="197"/>
      <c r="G1156" s="872"/>
      <c r="H1156" s="781"/>
      <c r="I1156" s="773"/>
      <c r="J1156" s="784"/>
      <c r="K1156" s="784"/>
      <c r="L1156" s="782"/>
      <c r="M1156" s="773"/>
      <c r="N1156" s="773"/>
      <c r="O1156" s="197" t="s">
        <v>321</v>
      </c>
      <c r="P1156" s="197" t="s">
        <v>321</v>
      </c>
    </row>
    <row r="1157" spans="1:16" s="527" customFormat="1" ht="13.5" x14ac:dyDescent="0.25">
      <c r="A1157" s="873"/>
      <c r="B1157" s="258" t="s">
        <v>2595</v>
      </c>
      <c r="C1157" s="592"/>
      <c r="D1157" s="855"/>
      <c r="E1157" s="493" t="s">
        <v>2596</v>
      </c>
      <c r="F1157" s="197"/>
      <c r="G1157" s="872"/>
      <c r="H1157" s="781"/>
      <c r="I1157" s="773"/>
      <c r="J1157" s="784"/>
      <c r="K1157" s="784"/>
      <c r="L1157" s="782"/>
      <c r="M1157" s="773"/>
      <c r="N1157" s="773"/>
      <c r="O1157" s="200" t="s">
        <v>322</v>
      </c>
      <c r="P1157" s="200" t="s">
        <v>322</v>
      </c>
    </row>
    <row r="1158" spans="1:16" s="527" customFormat="1" ht="13.5" x14ac:dyDescent="0.25">
      <c r="A1158" s="873"/>
      <c r="B1158" s="855"/>
      <c r="C1158" s="592"/>
      <c r="D1158" s="855"/>
      <c r="E1158" s="493" t="s">
        <v>2597</v>
      </c>
      <c r="F1158" s="197"/>
      <c r="G1158" s="872"/>
      <c r="H1158" s="781"/>
      <c r="I1158" s="773"/>
      <c r="J1158" s="784"/>
      <c r="K1158" s="784"/>
      <c r="L1158" s="782"/>
      <c r="M1158" s="773"/>
      <c r="N1158" s="773"/>
      <c r="O1158" s="200"/>
      <c r="P1158" s="200"/>
    </row>
    <row r="1159" spans="1:16" s="527" customFormat="1" ht="13.5" x14ac:dyDescent="0.25">
      <c r="A1159" s="873"/>
      <c r="B1159" s="801"/>
      <c r="C1159" s="592"/>
      <c r="D1159" s="855"/>
      <c r="E1159" s="493" t="s">
        <v>2598</v>
      </c>
      <c r="F1159" s="197"/>
      <c r="G1159" s="872"/>
      <c r="H1159" s="781"/>
      <c r="I1159" s="773"/>
      <c r="J1159" s="784"/>
      <c r="K1159" s="784"/>
      <c r="L1159" s="782"/>
      <c r="M1159" s="773"/>
      <c r="N1159" s="773"/>
      <c r="O1159" s="200"/>
      <c r="P1159" s="200"/>
    </row>
    <row r="1160" spans="1:16" s="527" customFormat="1" ht="13.5" x14ac:dyDescent="0.25">
      <c r="A1160" s="873"/>
      <c r="B1160" s="367"/>
      <c r="C1160" s="592"/>
      <c r="D1160" s="855"/>
      <c r="E1160" s="493"/>
      <c r="F1160" s="615"/>
      <c r="G1160" s="872"/>
      <c r="H1160" s="781"/>
      <c r="I1160" s="773"/>
      <c r="J1160" s="784"/>
      <c r="K1160" s="784"/>
      <c r="L1160" s="782"/>
      <c r="M1160" s="773"/>
      <c r="N1160" s="773"/>
      <c r="O1160" s="200"/>
      <c r="P1160" s="200"/>
    </row>
    <row r="1161" spans="1:16" s="527" customFormat="1" ht="13.5" x14ac:dyDescent="0.25">
      <c r="A1161" s="763" t="s">
        <v>1303</v>
      </c>
      <c r="B1161" s="764" t="s">
        <v>1250</v>
      </c>
      <c r="C1161" s="819"/>
      <c r="D1161" s="1985" t="s">
        <v>1006</v>
      </c>
      <c r="E1161" s="571" t="s">
        <v>2278</v>
      </c>
      <c r="F1161" s="848" t="s">
        <v>2251</v>
      </c>
      <c r="G1161" s="849"/>
      <c r="H1161" s="850"/>
      <c r="I1161" s="766" t="s">
        <v>30</v>
      </c>
      <c r="J1161" s="844" t="s">
        <v>29</v>
      </c>
      <c r="K1161" s="840" t="s">
        <v>30</v>
      </c>
      <c r="L1161" s="844" t="s">
        <v>2599</v>
      </c>
      <c r="M1161" s="187" t="s">
        <v>53</v>
      </c>
      <c r="N1161" s="659" t="s">
        <v>32</v>
      </c>
      <c r="O1161" s="187" t="s">
        <v>32</v>
      </c>
      <c r="P1161" s="187" t="s">
        <v>316</v>
      </c>
    </row>
    <row r="1162" spans="1:16" s="527" customFormat="1" ht="13.5" x14ac:dyDescent="0.25">
      <c r="A1162" s="768"/>
      <c r="B1162" s="578" t="s">
        <v>1251</v>
      </c>
      <c r="C1162" s="820"/>
      <c r="D1162" s="801" t="s">
        <v>27</v>
      </c>
      <c r="E1162" s="493" t="s">
        <v>2280</v>
      </c>
      <c r="F1162" s="615" t="s">
        <v>1228</v>
      </c>
      <c r="G1162" s="771"/>
      <c r="H1162" s="772"/>
      <c r="I1162" s="773"/>
      <c r="J1162" s="783"/>
      <c r="K1162" s="845"/>
      <c r="L1162" s="783"/>
      <c r="M1162" s="199" t="s">
        <v>59</v>
      </c>
      <c r="N1162" s="248" t="s">
        <v>2232</v>
      </c>
      <c r="O1162" s="248" t="s">
        <v>2232</v>
      </c>
      <c r="P1162" s="774" t="s">
        <v>2234</v>
      </c>
    </row>
    <row r="1163" spans="1:16" s="527" customFormat="1" ht="13.5" x14ac:dyDescent="0.25">
      <c r="A1163" s="775"/>
      <c r="B1163" s="776" t="s">
        <v>1853</v>
      </c>
      <c r="C1163" s="793"/>
      <c r="D1163" s="801"/>
      <c r="E1163" s="493" t="s">
        <v>2282</v>
      </c>
      <c r="F1163" s="852"/>
      <c r="G1163" s="771"/>
      <c r="H1163" s="772"/>
      <c r="I1163" s="773"/>
      <c r="J1163" s="773"/>
      <c r="K1163" s="845"/>
      <c r="L1163" s="782"/>
      <c r="M1163" s="205" t="s">
        <v>2221</v>
      </c>
      <c r="N1163" s="196" t="s">
        <v>2233</v>
      </c>
      <c r="O1163" s="196" t="s">
        <v>2233</v>
      </c>
      <c r="P1163" s="783" t="s">
        <v>2235</v>
      </c>
    </row>
    <row r="1164" spans="1:16" s="527" customFormat="1" ht="13.5" x14ac:dyDescent="0.25">
      <c r="A1164" s="775"/>
      <c r="B1164" s="776" t="s">
        <v>1230</v>
      </c>
      <c r="C1164" s="786"/>
      <c r="D1164" s="1893"/>
      <c r="E1164" s="493" t="s">
        <v>2284</v>
      </c>
      <c r="F1164" s="852"/>
      <c r="G1164" s="853"/>
      <c r="H1164" s="853"/>
      <c r="I1164" s="773"/>
      <c r="J1164" s="773"/>
      <c r="K1164" s="845"/>
      <c r="L1164" s="782"/>
      <c r="M1164" s="785" t="s">
        <v>2222</v>
      </c>
      <c r="N1164" s="783"/>
      <c r="O1164" s="783"/>
      <c r="P1164" s="783"/>
    </row>
    <row r="1165" spans="1:16" s="527" customFormat="1" ht="13.5" x14ac:dyDescent="0.25">
      <c r="A1165" s="775"/>
      <c r="B1165" s="776" t="s">
        <v>1854</v>
      </c>
      <c r="C1165" s="786"/>
      <c r="D1165" s="1893"/>
      <c r="E1165" s="493" t="s">
        <v>2286</v>
      </c>
      <c r="F1165" s="493"/>
      <c r="G1165" s="197"/>
      <c r="H1165" s="197"/>
      <c r="I1165" s="773"/>
      <c r="J1165" s="773"/>
      <c r="K1165" s="845"/>
      <c r="L1165" s="782"/>
      <c r="M1165" s="788"/>
      <c r="N1165" s="773"/>
      <c r="O1165" s="211" t="s">
        <v>240</v>
      </c>
      <c r="P1165" s="211" t="s">
        <v>240</v>
      </c>
    </row>
    <row r="1166" spans="1:16" s="527" customFormat="1" ht="13.5" x14ac:dyDescent="0.25">
      <c r="A1166" s="775"/>
      <c r="B1166" s="219"/>
      <c r="C1166" s="786"/>
      <c r="D1166" s="388"/>
      <c r="E1166" s="493" t="s">
        <v>2287</v>
      </c>
      <c r="F1166" s="493"/>
      <c r="G1166" s="197"/>
      <c r="H1166" s="197"/>
      <c r="I1166" s="773"/>
      <c r="J1166" s="773"/>
      <c r="K1166" s="845"/>
      <c r="L1166" s="782"/>
      <c r="M1166" s="773"/>
      <c r="N1166" s="773"/>
      <c r="O1166" s="200" t="s">
        <v>42</v>
      </c>
      <c r="P1166" s="200" t="s">
        <v>42</v>
      </c>
    </row>
    <row r="1167" spans="1:16" s="527" customFormat="1" ht="13.5" x14ac:dyDescent="0.25">
      <c r="A1167" s="775"/>
      <c r="B1167" s="219"/>
      <c r="C1167" s="786"/>
      <c r="D1167" s="1893"/>
      <c r="E1167" s="493" t="s">
        <v>2288</v>
      </c>
      <c r="F1167" s="852"/>
      <c r="G1167" s="1986"/>
      <c r="H1167" s="1812"/>
      <c r="I1167" s="773"/>
      <c r="J1167" s="773"/>
      <c r="K1167" s="845"/>
      <c r="L1167" s="782"/>
      <c r="M1167" s="773"/>
      <c r="N1167" s="773"/>
      <c r="O1167" s="211"/>
      <c r="P1167" s="211"/>
    </row>
    <row r="1168" spans="1:16" s="527" customFormat="1" ht="13.5" x14ac:dyDescent="0.25">
      <c r="A1168" s="775"/>
      <c r="B1168" s="219"/>
      <c r="C1168" s="786"/>
      <c r="D1168" s="801" t="s">
        <v>33</v>
      </c>
      <c r="E1168" s="493" t="s">
        <v>2290</v>
      </c>
      <c r="F1168" s="856"/>
      <c r="G1168" s="1986"/>
      <c r="H1168" s="1812"/>
      <c r="I1168" s="773"/>
      <c r="J1168" s="773"/>
      <c r="K1168" s="845"/>
      <c r="L1168" s="782"/>
      <c r="M1168" s="773"/>
      <c r="N1168" s="773"/>
      <c r="O1168" s="211" t="s">
        <v>319</v>
      </c>
      <c r="P1168" s="211" t="s">
        <v>319</v>
      </c>
    </row>
    <row r="1169" spans="1:16" s="527" customFormat="1" ht="13.5" x14ac:dyDescent="0.25">
      <c r="A1169" s="775"/>
      <c r="B1169" s="219"/>
      <c r="C1169" s="786"/>
      <c r="D1169" s="388"/>
      <c r="E1169" s="493" t="s">
        <v>2292</v>
      </c>
      <c r="F1169" s="1967"/>
      <c r="G1169" s="2030"/>
      <c r="H1169" s="1812"/>
      <c r="I1169" s="773"/>
      <c r="J1169" s="773"/>
      <c r="K1169" s="845"/>
      <c r="L1169" s="782"/>
      <c r="M1169" s="773"/>
      <c r="N1169" s="773"/>
      <c r="O1169" s="197" t="s">
        <v>321</v>
      </c>
      <c r="P1169" s="197" t="s">
        <v>321</v>
      </c>
    </row>
    <row r="1170" spans="1:16" s="527" customFormat="1" ht="13.5" x14ac:dyDescent="0.2">
      <c r="A1170" s="775"/>
      <c r="B1170" s="854" t="s">
        <v>37</v>
      </c>
      <c r="C1170" s="786"/>
      <c r="D1170" s="388" t="s">
        <v>36</v>
      </c>
      <c r="E1170" s="487" t="s">
        <v>2600</v>
      </c>
      <c r="F1170" s="800"/>
      <c r="G1170" s="1986"/>
      <c r="H1170" s="1812"/>
      <c r="I1170" s="773"/>
      <c r="J1170" s="773"/>
      <c r="K1170" s="845"/>
      <c r="L1170" s="782"/>
      <c r="M1170" s="773"/>
      <c r="N1170" s="773"/>
      <c r="O1170" s="200" t="s">
        <v>322</v>
      </c>
      <c r="P1170" s="200" t="s">
        <v>322</v>
      </c>
    </row>
    <row r="1171" spans="1:16" s="527" customFormat="1" ht="13.5" x14ac:dyDescent="0.2">
      <c r="A1171" s="775"/>
      <c r="B1171" s="855" t="s">
        <v>1855</v>
      </c>
      <c r="C1171" s="786"/>
      <c r="D1171" s="388" t="s">
        <v>46</v>
      </c>
      <c r="E1171" s="793" t="s">
        <v>1940</v>
      </c>
      <c r="F1171" s="856"/>
      <c r="G1171" s="1986">
        <f>+H1171/3850</f>
        <v>1.6155844155844156E-2</v>
      </c>
      <c r="H1171" s="1812">
        <v>62.2</v>
      </c>
      <c r="I1171" s="773"/>
      <c r="J1171" s="773"/>
      <c r="K1171" s="845"/>
      <c r="L1171" s="782"/>
      <c r="M1171" s="773"/>
      <c r="N1171" s="773"/>
      <c r="O1171" s="200"/>
      <c r="P1171" s="200"/>
    </row>
    <row r="1172" spans="1:16" s="527" customFormat="1" ht="13.5" x14ac:dyDescent="0.2">
      <c r="A1172" s="775"/>
      <c r="B1172" s="798" t="s">
        <v>1252</v>
      </c>
      <c r="C1172" s="791"/>
      <c r="D1172" s="388"/>
      <c r="E1172" s="793" t="s">
        <v>1941</v>
      </c>
      <c r="F1172" s="800"/>
      <c r="G1172" s="1982">
        <f>(H1172/3850)</f>
        <v>8.8857142857142857E-2</v>
      </c>
      <c r="H1172" s="1983">
        <v>342.1</v>
      </c>
      <c r="I1172" s="773"/>
      <c r="J1172" s="773"/>
      <c r="K1172" s="845"/>
      <c r="L1172" s="782"/>
      <c r="M1172" s="773"/>
      <c r="N1172" s="773"/>
      <c r="O1172" s="211"/>
      <c r="P1172" s="211"/>
    </row>
    <row r="1173" spans="1:16" s="527" customFormat="1" ht="13.5" x14ac:dyDescent="0.25">
      <c r="A1173" s="775"/>
      <c r="B1173" s="776" t="s">
        <v>1232</v>
      </c>
      <c r="C1173" s="791"/>
      <c r="D1173" s="388" t="s">
        <v>46</v>
      </c>
      <c r="E1173" s="793" t="s">
        <v>2151</v>
      </c>
      <c r="F1173" s="800"/>
      <c r="G1173" s="2030">
        <f>+H1173/3850</f>
        <v>2.3272727272727271E-2</v>
      </c>
      <c r="H1173" s="1812">
        <v>89.6</v>
      </c>
      <c r="I1173" s="773"/>
      <c r="J1173" s="773"/>
      <c r="K1173" s="845"/>
      <c r="L1173" s="782"/>
      <c r="M1173" s="773"/>
      <c r="N1173" s="773"/>
      <c r="O1173" s="200"/>
      <c r="P1173" s="200"/>
    </row>
    <row r="1174" spans="1:16" s="527" customFormat="1" ht="13.5" x14ac:dyDescent="0.25">
      <c r="A1174" s="775"/>
      <c r="B1174" s="219" t="s">
        <v>424</v>
      </c>
      <c r="C1174" s="786"/>
      <c r="D1174" s="1902" t="s">
        <v>46</v>
      </c>
      <c r="E1174" s="793" t="s">
        <v>2164</v>
      </c>
      <c r="F1174" s="800"/>
      <c r="G1174" s="1986">
        <f>+H1174/3850</f>
        <v>2.3272727272727271E-2</v>
      </c>
      <c r="H1174" s="1812">
        <v>89.6</v>
      </c>
      <c r="I1174" s="773"/>
      <c r="J1174" s="773"/>
      <c r="K1174" s="845"/>
      <c r="L1174" s="782"/>
      <c r="M1174" s="773"/>
      <c r="N1174" s="773"/>
      <c r="O1174" s="200"/>
      <c r="P1174" s="200"/>
    </row>
    <row r="1175" spans="1:16" s="527" customFormat="1" ht="13.5" x14ac:dyDescent="0.25">
      <c r="A1175" s="775"/>
      <c r="B1175" s="219" t="s">
        <v>1238</v>
      </c>
      <c r="C1175" s="786"/>
      <c r="D1175" s="1893" t="s">
        <v>39</v>
      </c>
      <c r="E1175" s="493" t="s">
        <v>2601</v>
      </c>
      <c r="F1175" s="792"/>
      <c r="G1175" s="1986"/>
      <c r="H1175" s="796"/>
      <c r="I1175" s="858"/>
      <c r="J1175" s="858"/>
      <c r="K1175" s="845"/>
      <c r="L1175" s="782"/>
      <c r="M1175" s="773"/>
      <c r="N1175" s="773"/>
      <c r="O1175" s="200"/>
      <c r="P1175" s="200"/>
    </row>
    <row r="1176" spans="1:16" s="527" customFormat="1" ht="12" customHeight="1" x14ac:dyDescent="0.25">
      <c r="A1176" s="775"/>
      <c r="B1176" s="219"/>
      <c r="C1176" s="786"/>
      <c r="D1176" s="801"/>
      <c r="E1176" s="493" t="s">
        <v>2602</v>
      </c>
      <c r="F1176" s="792"/>
      <c r="G1176" s="853"/>
      <c r="H1176" s="853"/>
      <c r="I1176" s="773"/>
      <c r="J1176" s="858"/>
      <c r="K1176" s="845"/>
      <c r="L1176" s="782"/>
      <c r="M1176" s="773"/>
      <c r="N1176" s="773"/>
      <c r="O1176" s="773"/>
      <c r="P1176" s="773"/>
    </row>
    <row r="1177" spans="1:16" s="527" customFormat="1" ht="15" customHeight="1" x14ac:dyDescent="0.25">
      <c r="A1177" s="775"/>
      <c r="B1177" s="2233"/>
      <c r="C1177" s="2234"/>
      <c r="D1177" s="801"/>
      <c r="E1177" s="493" t="s">
        <v>2603</v>
      </c>
      <c r="F1177" s="792"/>
      <c r="G1177" s="853"/>
      <c r="H1177" s="853"/>
      <c r="I1177" s="773"/>
      <c r="J1177" s="858"/>
      <c r="K1177" s="845"/>
      <c r="L1177" s="782"/>
      <c r="M1177" s="773"/>
      <c r="N1177" s="773"/>
      <c r="O1177" s="773"/>
      <c r="P1177" s="773"/>
    </row>
    <row r="1178" spans="1:16" s="527" customFormat="1" ht="13.5" x14ac:dyDescent="0.25">
      <c r="A1178" s="775"/>
      <c r="B1178" s="219"/>
      <c r="C1178" s="1739"/>
      <c r="D1178" s="801"/>
      <c r="E1178" s="493" t="s">
        <v>2604</v>
      </c>
      <c r="F1178" s="792"/>
      <c r="G1178" s="853"/>
      <c r="H1178" s="853"/>
      <c r="I1178" s="773"/>
      <c r="J1178" s="858"/>
      <c r="K1178" s="845"/>
      <c r="L1178" s="782"/>
      <c r="M1178" s="773"/>
      <c r="N1178" s="773"/>
      <c r="O1178" s="773"/>
      <c r="P1178" s="773"/>
    </row>
    <row r="1179" spans="1:16" s="527" customFormat="1" ht="13.5" x14ac:dyDescent="0.25">
      <c r="A1179" s="775"/>
      <c r="B1179" s="219" t="s">
        <v>437</v>
      </c>
      <c r="C1179" s="1739"/>
      <c r="D1179" s="1902"/>
      <c r="E1179" s="1941" t="s">
        <v>2605</v>
      </c>
      <c r="F1179" s="792"/>
      <c r="G1179" s="853"/>
      <c r="H1179" s="853"/>
      <c r="I1179" s="773"/>
      <c r="J1179" s="858"/>
      <c r="K1179" s="845"/>
      <c r="L1179" s="782"/>
      <c r="M1179" s="773"/>
      <c r="N1179" s="773"/>
      <c r="O1179" s="773"/>
      <c r="P1179" s="773"/>
    </row>
    <row r="1180" spans="1:16" s="527" customFormat="1" ht="13.5" x14ac:dyDescent="0.25">
      <c r="A1180" s="775"/>
      <c r="B1180" s="219"/>
      <c r="C1180" s="592"/>
      <c r="D1180" s="1902"/>
      <c r="E1180" s="1941"/>
      <c r="F1180" s="792"/>
      <c r="G1180" s="853"/>
      <c r="H1180" s="853"/>
      <c r="I1180" s="773"/>
      <c r="J1180" s="858"/>
      <c r="K1180" s="845"/>
      <c r="L1180" s="782"/>
      <c r="M1180" s="773"/>
      <c r="N1180" s="773"/>
      <c r="O1180" s="773"/>
      <c r="P1180" s="773"/>
    </row>
    <row r="1181" spans="1:16" s="527" customFormat="1" ht="13.5" x14ac:dyDescent="0.25">
      <c r="A1181" s="775"/>
      <c r="B1181" s="219"/>
      <c r="C1181" s="786"/>
      <c r="D1181" s="1893"/>
      <c r="E1181" s="493" t="s">
        <v>2606</v>
      </c>
      <c r="F1181" s="792"/>
      <c r="G1181" s="853"/>
      <c r="H1181" s="853"/>
      <c r="I1181" s="773"/>
      <c r="J1181" s="773"/>
      <c r="K1181" s="845"/>
      <c r="L1181" s="782"/>
      <c r="M1181" s="773"/>
      <c r="N1181" s="773"/>
      <c r="O1181" s="773"/>
      <c r="P1181" s="773"/>
    </row>
    <row r="1182" spans="1:16" s="527" customFormat="1" ht="13.5" x14ac:dyDescent="0.25">
      <c r="A1182" s="775"/>
      <c r="B1182" s="219"/>
      <c r="C1182" s="786"/>
      <c r="D1182" s="1893"/>
      <c r="E1182" s="493" t="s">
        <v>1231</v>
      </c>
      <c r="F1182" s="792"/>
      <c r="G1182" s="853"/>
      <c r="H1182" s="853"/>
      <c r="I1182" s="773"/>
      <c r="J1182" s="773"/>
      <c r="K1182" s="845"/>
      <c r="L1182" s="782"/>
      <c r="M1182" s="773"/>
      <c r="N1182" s="773"/>
      <c r="O1182" s="773"/>
      <c r="P1182" s="773"/>
    </row>
    <row r="1183" spans="1:16" s="527" customFormat="1" ht="13.5" x14ac:dyDescent="0.25">
      <c r="A1183" s="775"/>
      <c r="B1183" s="855"/>
      <c r="C1183" s="786"/>
      <c r="D1183" s="1893" t="s">
        <v>27</v>
      </c>
      <c r="E1183" s="493" t="s">
        <v>2607</v>
      </c>
      <c r="F1183" s="792"/>
      <c r="G1183" s="853"/>
      <c r="H1183" s="853"/>
      <c r="I1183" s="773"/>
      <c r="J1183" s="773"/>
      <c r="K1183" s="845"/>
      <c r="L1183" s="782"/>
      <c r="M1183" s="773"/>
      <c r="N1183" s="773"/>
      <c r="O1183" s="773"/>
      <c r="P1183" s="773"/>
    </row>
    <row r="1184" spans="1:16" s="527" customFormat="1" ht="13.5" x14ac:dyDescent="0.25">
      <c r="A1184" s="775"/>
      <c r="B1184" s="855"/>
      <c r="C1184" s="786"/>
      <c r="D1184" s="1893" t="s">
        <v>33</v>
      </c>
      <c r="E1184" s="493" t="s">
        <v>2608</v>
      </c>
      <c r="F1184" s="792"/>
      <c r="G1184" s="771"/>
      <c r="H1184" s="772"/>
      <c r="I1184" s="773"/>
      <c r="J1184" s="773"/>
      <c r="K1184" s="845"/>
      <c r="L1184" s="782"/>
      <c r="M1184" s="773"/>
      <c r="N1184" s="773"/>
      <c r="O1184" s="773"/>
      <c r="P1184" s="773"/>
    </row>
    <row r="1185" spans="1:17" s="527" customFormat="1" ht="13.5" x14ac:dyDescent="0.25">
      <c r="A1185" s="775"/>
      <c r="B1185" s="855"/>
      <c r="C1185" s="786"/>
      <c r="D1185" s="1893" t="s">
        <v>36</v>
      </c>
      <c r="E1185" s="493" t="s">
        <v>2609</v>
      </c>
      <c r="F1185" s="792"/>
      <c r="G1185" s="771"/>
      <c r="H1185" s="772"/>
      <c r="I1185" s="773"/>
      <c r="J1185" s="773"/>
      <c r="K1185" s="845"/>
      <c r="L1185" s="782"/>
      <c r="M1185" s="773"/>
      <c r="N1185" s="773"/>
      <c r="O1185" s="773"/>
      <c r="P1185" s="773"/>
    </row>
    <row r="1186" spans="1:17" s="527" customFormat="1" ht="13.5" x14ac:dyDescent="0.25">
      <c r="A1186" s="775"/>
      <c r="B1186" s="855"/>
      <c r="C1186" s="786"/>
      <c r="D1186" s="1893"/>
      <c r="E1186" s="493" t="s">
        <v>2610</v>
      </c>
      <c r="F1186" s="792"/>
      <c r="G1186" s="771"/>
      <c r="H1186" s="772"/>
      <c r="I1186" s="773"/>
      <c r="J1186" s="773"/>
      <c r="K1186" s="845"/>
      <c r="L1186" s="782"/>
      <c r="M1186" s="773"/>
      <c r="N1186" s="773"/>
      <c r="O1186" s="773"/>
      <c r="P1186" s="773"/>
    </row>
    <row r="1187" spans="1:17" s="527" customFormat="1" ht="13.5" x14ac:dyDescent="0.25">
      <c r="A1187" s="775"/>
      <c r="B1187" s="855"/>
      <c r="C1187" s="786"/>
      <c r="D1187" s="1893" t="s">
        <v>39</v>
      </c>
      <c r="E1187" s="493" t="s">
        <v>2611</v>
      </c>
      <c r="F1187" s="792"/>
      <c r="G1187" s="771"/>
      <c r="H1187" s="772"/>
      <c r="I1187" s="773"/>
      <c r="J1187" s="773"/>
      <c r="K1187" s="845"/>
      <c r="L1187" s="782"/>
      <c r="M1187" s="773"/>
      <c r="N1187" s="773"/>
      <c r="O1187" s="773"/>
      <c r="P1187" s="773"/>
    </row>
    <row r="1188" spans="1:17" s="527" customFormat="1" ht="13.5" x14ac:dyDescent="0.25">
      <c r="A1188" s="775"/>
      <c r="B1188" s="855"/>
      <c r="C1188" s="786"/>
      <c r="D1188" s="1893"/>
      <c r="E1188" s="493" t="s">
        <v>2612</v>
      </c>
      <c r="F1188" s="792"/>
      <c r="G1188" s="771"/>
      <c r="H1188" s="772"/>
      <c r="I1188" s="773"/>
      <c r="J1188" s="773"/>
      <c r="K1188" s="845"/>
      <c r="L1188" s="782"/>
      <c r="M1188" s="773"/>
      <c r="N1188" s="773"/>
      <c r="O1188" s="773"/>
      <c r="P1188" s="773"/>
    </row>
    <row r="1189" spans="1:17" s="527" customFormat="1" ht="12.75" customHeight="1" x14ac:dyDescent="0.2">
      <c r="A1189" s="775"/>
      <c r="B1189" s="855"/>
      <c r="C1189" s="786"/>
      <c r="D1189" s="1893"/>
      <c r="E1189" s="1981" t="s">
        <v>2613</v>
      </c>
      <c r="F1189" s="822"/>
      <c r="G1189" s="771"/>
      <c r="H1189" s="772"/>
      <c r="I1189" s="773"/>
      <c r="J1189" s="773"/>
      <c r="K1189" s="845"/>
      <c r="L1189" s="782"/>
      <c r="M1189" s="773"/>
      <c r="N1189" s="773"/>
      <c r="O1189" s="773"/>
      <c r="P1189" s="773"/>
    </row>
    <row r="1190" spans="1:17" s="527" customFormat="1" ht="13.5" x14ac:dyDescent="0.2">
      <c r="A1190" s="775"/>
      <c r="B1190" s="855"/>
      <c r="C1190" s="786"/>
      <c r="D1190" s="1893"/>
      <c r="E1190" s="799" t="s">
        <v>2614</v>
      </c>
      <c r="F1190" s="787"/>
      <c r="G1190" s="771"/>
      <c r="H1190" s="772"/>
      <c r="I1190" s="773"/>
      <c r="J1190" s="773"/>
      <c r="K1190" s="845"/>
      <c r="L1190" s="782"/>
      <c r="M1190" s="773"/>
      <c r="N1190" s="773"/>
      <c r="O1190" s="773"/>
      <c r="P1190" s="773"/>
    </row>
    <row r="1191" spans="1:17" s="527" customFormat="1" ht="13.5" x14ac:dyDescent="0.25">
      <c r="A1191" s="775"/>
      <c r="B1191" s="855"/>
      <c r="C1191" s="1739"/>
      <c r="D1191" s="1893"/>
      <c r="E1191" s="493"/>
      <c r="F1191" s="770"/>
      <c r="G1191" s="1800"/>
      <c r="H1191" s="1801"/>
      <c r="I1191" s="909"/>
      <c r="J1191" s="909"/>
      <c r="K1191" s="1813"/>
      <c r="L1191" s="814"/>
      <c r="M1191" s="1814"/>
      <c r="N1191" s="1811"/>
      <c r="O1191" s="909"/>
      <c r="P1191" s="783"/>
      <c r="Q1191" s="592"/>
    </row>
    <row r="1192" spans="1:17" s="527" customFormat="1" ht="13.5" x14ac:dyDescent="0.2">
      <c r="A1192" s="775"/>
      <c r="B1192" s="855"/>
      <c r="C1192" s="1739"/>
      <c r="D1192" s="1898" t="s">
        <v>1982</v>
      </c>
      <c r="E1192" s="799"/>
      <c r="F1192" s="770"/>
      <c r="G1192" s="1800"/>
      <c r="H1192" s="1801"/>
      <c r="I1192" s="909"/>
      <c r="J1192" s="909"/>
      <c r="K1192" s="1813"/>
      <c r="L1192" s="814"/>
      <c r="M1192" s="1814"/>
      <c r="N1192" s="1811"/>
      <c r="O1192" s="909"/>
      <c r="P1192" s="783"/>
      <c r="Q1192" s="592"/>
    </row>
    <row r="1193" spans="1:17" s="527" customFormat="1" ht="27" x14ac:dyDescent="0.2">
      <c r="A1193" s="775"/>
      <c r="B1193" s="855"/>
      <c r="C1193" s="1739"/>
      <c r="D1193" s="2031" t="s">
        <v>46</v>
      </c>
      <c r="E1193" s="799" t="s">
        <v>2615</v>
      </c>
      <c r="F1193" s="770"/>
      <c r="G1193" s="1800"/>
      <c r="H1193" s="1801"/>
      <c r="I1193" s="909"/>
      <c r="J1193" s="909"/>
      <c r="K1193" s="1813"/>
      <c r="L1193" s="814"/>
      <c r="M1193" s="1814"/>
      <c r="N1193" s="1811"/>
      <c r="O1193" s="909"/>
      <c r="P1193" s="783"/>
      <c r="Q1193" s="592"/>
    </row>
    <row r="1194" spans="1:17" s="527" customFormat="1" ht="13.5" x14ac:dyDescent="0.2">
      <c r="A1194" s="803"/>
      <c r="B1194" s="863"/>
      <c r="C1194" s="859"/>
      <c r="D1194" s="1894"/>
      <c r="E1194" s="1964"/>
      <c r="F1194" s="806"/>
      <c r="G1194" s="825"/>
      <c r="H1194" s="826"/>
      <c r="I1194" s="808"/>
      <c r="J1194" s="808"/>
      <c r="K1194" s="847"/>
      <c r="L1194" s="803"/>
      <c r="M1194" s="892"/>
      <c r="N1194" s="866"/>
      <c r="O1194" s="808"/>
      <c r="P1194" s="866"/>
    </row>
    <row r="1195" spans="1:17" s="726" customFormat="1" ht="13.5" x14ac:dyDescent="0.2">
      <c r="A1195" s="2225" t="s">
        <v>1254</v>
      </c>
      <c r="B1195" s="2226"/>
      <c r="C1195" s="2226"/>
      <c r="D1195" s="2226"/>
      <c r="E1195" s="2226"/>
      <c r="F1195" s="2226"/>
      <c r="G1195" s="2226"/>
      <c r="H1195" s="2226"/>
      <c r="I1195" s="2226"/>
      <c r="J1195" s="2226"/>
      <c r="K1195" s="2226"/>
      <c r="L1195" s="2226"/>
      <c r="M1195" s="2226"/>
      <c r="N1195" s="2226"/>
      <c r="O1195" s="2226"/>
      <c r="P1195" s="2227"/>
    </row>
    <row r="1196" spans="1:17" s="527" customFormat="1" ht="13.5" x14ac:dyDescent="0.25">
      <c r="A1196" s="867" t="s">
        <v>1311</v>
      </c>
      <c r="B1196" s="549" t="s">
        <v>1256</v>
      </c>
      <c r="C1196" s="843"/>
      <c r="D1196" s="1896" t="s">
        <v>27</v>
      </c>
      <c r="E1196" s="521" t="s">
        <v>1856</v>
      </c>
      <c r="F1196" s="765" t="s">
        <v>2252</v>
      </c>
      <c r="G1196" s="849"/>
      <c r="H1196" s="1881"/>
      <c r="I1196" s="844"/>
      <c r="J1196" s="869" t="s">
        <v>29</v>
      </c>
      <c r="K1196" s="840" t="s">
        <v>30</v>
      </c>
      <c r="L1196" s="869">
        <v>20</v>
      </c>
      <c r="M1196" s="187" t="s">
        <v>53</v>
      </c>
      <c r="N1196" s="659" t="s">
        <v>32</v>
      </c>
      <c r="O1196" s="187" t="s">
        <v>32</v>
      </c>
      <c r="P1196" s="187" t="s">
        <v>316</v>
      </c>
    </row>
    <row r="1197" spans="1:17" s="527" customFormat="1" ht="13.5" x14ac:dyDescent="0.25">
      <c r="A1197" s="870"/>
      <c r="B1197" s="549" t="s">
        <v>1257</v>
      </c>
      <c r="C1197" s="871"/>
      <c r="D1197" s="1893"/>
      <c r="E1197" s="493" t="s">
        <v>1857</v>
      </c>
      <c r="F1197" s="197" t="s">
        <v>1228</v>
      </c>
      <c r="G1197" s="872"/>
      <c r="H1197" s="197"/>
      <c r="I1197" s="862"/>
      <c r="J1197" s="862"/>
      <c r="K1197" s="833"/>
      <c r="L1197" s="862"/>
      <c r="M1197" s="199" t="s">
        <v>59</v>
      </c>
      <c r="N1197" s="2111" t="s">
        <v>2232</v>
      </c>
      <c r="O1197" s="2111" t="s">
        <v>2232</v>
      </c>
      <c r="P1197" s="774" t="s">
        <v>2234</v>
      </c>
    </row>
    <row r="1198" spans="1:17" s="527" customFormat="1" ht="13.5" x14ac:dyDescent="0.25">
      <c r="A1198" s="873"/>
      <c r="B1198" s="874"/>
      <c r="C1198" s="786"/>
      <c r="D1198" s="1893" t="s">
        <v>33</v>
      </c>
      <c r="E1198" s="15" t="s">
        <v>2866</v>
      </c>
      <c r="F1198" s="800"/>
      <c r="G1198" s="872"/>
      <c r="H1198" s="875"/>
      <c r="I1198" s="862"/>
      <c r="J1198" s="862"/>
      <c r="K1198" s="862"/>
      <c r="L1198" s="864"/>
      <c r="M1198" s="205" t="s">
        <v>2221</v>
      </c>
      <c r="N1198" s="196" t="s">
        <v>2233</v>
      </c>
      <c r="O1198" s="196" t="s">
        <v>2233</v>
      </c>
      <c r="P1198" s="783" t="s">
        <v>2235</v>
      </c>
    </row>
    <row r="1199" spans="1:17" s="527" customFormat="1" ht="13.5" x14ac:dyDescent="0.25">
      <c r="A1199" s="873"/>
      <c r="B1199" s="854" t="s">
        <v>37</v>
      </c>
      <c r="C1199" s="786"/>
      <c r="D1199" s="1893"/>
      <c r="E1199" s="15" t="s">
        <v>2841</v>
      </c>
      <c r="F1199" s="787"/>
      <c r="G1199" s="872"/>
      <c r="H1199" s="875"/>
      <c r="I1199" s="862"/>
      <c r="J1199" s="862"/>
      <c r="K1199" s="862"/>
      <c r="L1199" s="864"/>
      <c r="M1199" s="785" t="s">
        <v>2222</v>
      </c>
      <c r="N1199" s="783"/>
      <c r="O1199" s="783"/>
      <c r="P1199" s="783"/>
    </row>
    <row r="1200" spans="1:17" s="527" customFormat="1" ht="13.5" x14ac:dyDescent="0.25">
      <c r="A1200" s="873"/>
      <c r="B1200" s="219" t="s">
        <v>1739</v>
      </c>
      <c r="C1200" s="786"/>
      <c r="D1200" s="388"/>
      <c r="E1200" s="15" t="s">
        <v>2867</v>
      </c>
      <c r="F1200" s="787"/>
      <c r="G1200" s="1882"/>
      <c r="H1200" s="1883"/>
      <c r="I1200" s="862"/>
      <c r="J1200" s="862"/>
      <c r="K1200" s="862"/>
      <c r="L1200" s="864"/>
      <c r="M1200" s="788"/>
      <c r="N1200" s="773"/>
      <c r="O1200" s="211" t="s">
        <v>240</v>
      </c>
      <c r="P1200" s="211" t="s">
        <v>240</v>
      </c>
    </row>
    <row r="1201" spans="1:16" s="527" customFormat="1" ht="13.5" x14ac:dyDescent="0.25">
      <c r="A1201" s="873"/>
      <c r="B1201" s="219" t="s">
        <v>2871</v>
      </c>
      <c r="C1201" s="786"/>
      <c r="D1201" s="388"/>
      <c r="E1201" s="20" t="s">
        <v>2843</v>
      </c>
      <c r="F1201" s="197"/>
      <c r="G1201" s="780"/>
      <c r="H1201" s="1883"/>
      <c r="I1201" s="862"/>
      <c r="J1201" s="862"/>
      <c r="K1201" s="862"/>
      <c r="L1201" s="864"/>
      <c r="M1201" s="811"/>
      <c r="N1201" s="773"/>
      <c r="O1201" s="197" t="s">
        <v>243</v>
      </c>
      <c r="P1201" s="197" t="s">
        <v>243</v>
      </c>
    </row>
    <row r="1202" spans="1:16" s="527" customFormat="1" ht="12.75" customHeight="1" x14ac:dyDescent="0.25">
      <c r="A1202" s="873"/>
      <c r="B1202" s="855" t="s">
        <v>1748</v>
      </c>
      <c r="C1202" s="786"/>
      <c r="D1202" s="388" t="s">
        <v>36</v>
      </c>
      <c r="E1202" s="487" t="s">
        <v>1740</v>
      </c>
      <c r="F1202" s="197"/>
      <c r="G1202" s="780">
        <f>+H1202/3850</f>
        <v>5.909090909090909E-2</v>
      </c>
      <c r="H1202" s="1883">
        <v>227.5</v>
      </c>
      <c r="I1202" s="862"/>
      <c r="J1202" s="862"/>
      <c r="K1202" s="862"/>
      <c r="L1202" s="864"/>
      <c r="M1202" s="811"/>
      <c r="N1202" s="773"/>
      <c r="O1202" s="200" t="s">
        <v>42</v>
      </c>
      <c r="P1202" s="200" t="s">
        <v>42</v>
      </c>
    </row>
    <row r="1203" spans="1:16" s="527" customFormat="1" ht="12" customHeight="1" x14ac:dyDescent="0.25">
      <c r="A1203" s="873"/>
      <c r="B1203" s="776" t="s">
        <v>1261</v>
      </c>
      <c r="C1203" s="786"/>
      <c r="D1203" s="855" t="s">
        <v>39</v>
      </c>
      <c r="E1203" s="493" t="s">
        <v>1262</v>
      </c>
      <c r="F1203" s="197"/>
      <c r="G1203" s="872"/>
      <c r="H1203" s="781"/>
      <c r="I1203" s="862"/>
      <c r="J1203" s="862"/>
      <c r="K1203" s="862"/>
      <c r="L1203" s="864"/>
      <c r="M1203" s="811"/>
      <c r="N1203" s="773"/>
      <c r="O1203" s="197"/>
      <c r="P1203" s="197"/>
    </row>
    <row r="1204" spans="1:16" s="527" customFormat="1" ht="13.5" x14ac:dyDescent="0.25">
      <c r="A1204" s="873"/>
      <c r="B1204" s="219" t="s">
        <v>1238</v>
      </c>
      <c r="C1204" s="786"/>
      <c r="D1204" s="855"/>
      <c r="E1204" s="493" t="s">
        <v>1263</v>
      </c>
      <c r="F1204" s="197"/>
      <c r="G1204" s="872"/>
      <c r="H1204" s="781"/>
      <c r="I1204" s="862"/>
      <c r="J1204" s="862"/>
      <c r="K1204" s="862"/>
      <c r="L1204" s="864"/>
      <c r="M1204" s="811"/>
      <c r="N1204" s="773"/>
      <c r="O1204" s="197"/>
      <c r="P1204" s="197"/>
    </row>
    <row r="1205" spans="1:16" s="527" customFormat="1" ht="12.75" customHeight="1" x14ac:dyDescent="0.25">
      <c r="A1205" s="873"/>
      <c r="B1205" s="219"/>
      <c r="C1205" s="786"/>
      <c r="D1205" s="388"/>
      <c r="E1205" s="493" t="s">
        <v>1264</v>
      </c>
      <c r="F1205" s="197"/>
      <c r="G1205" s="872"/>
      <c r="H1205" s="781"/>
      <c r="I1205" s="862"/>
      <c r="J1205" s="862"/>
      <c r="K1205" s="862"/>
      <c r="L1205" s="864"/>
      <c r="M1205" s="811"/>
      <c r="N1205" s="773"/>
      <c r="O1205" s="197"/>
      <c r="P1205" s="197"/>
    </row>
    <row r="1206" spans="1:16" s="527" customFormat="1" ht="13.5" x14ac:dyDescent="0.25">
      <c r="A1206" s="873"/>
      <c r="B1206" s="219"/>
      <c r="C1206" s="786"/>
      <c r="D1206" s="855" t="s">
        <v>141</v>
      </c>
      <c r="E1206" s="493" t="s">
        <v>1741</v>
      </c>
      <c r="F1206" s="197"/>
      <c r="G1206" s="872"/>
      <c r="H1206" s="781"/>
      <c r="I1206" s="862"/>
      <c r="J1206" s="862"/>
      <c r="K1206" s="862"/>
      <c r="L1206" s="864"/>
      <c r="M1206" s="811"/>
      <c r="N1206" s="773"/>
      <c r="O1206" s="197"/>
      <c r="P1206" s="197"/>
    </row>
    <row r="1207" spans="1:16" s="527" customFormat="1" ht="13.5" x14ac:dyDescent="0.25">
      <c r="A1207" s="873"/>
      <c r="B1207" s="855"/>
      <c r="C1207" s="876"/>
      <c r="D1207" s="1900" t="s">
        <v>44</v>
      </c>
      <c r="E1207" s="493"/>
      <c r="F1207" s="865"/>
      <c r="G1207" s="872"/>
      <c r="H1207" s="781"/>
      <c r="I1207" s="862"/>
      <c r="J1207" s="862"/>
      <c r="K1207" s="862"/>
      <c r="L1207" s="864"/>
      <c r="M1207" s="773"/>
      <c r="N1207" s="773"/>
      <c r="O1207" s="343" t="s">
        <v>240</v>
      </c>
      <c r="P1207" s="343" t="s">
        <v>240</v>
      </c>
    </row>
    <row r="1208" spans="1:16" s="527" customFormat="1" ht="13.5" x14ac:dyDescent="0.25">
      <c r="A1208" s="873"/>
      <c r="B1208" s="776"/>
      <c r="C1208" s="786"/>
      <c r="D1208" s="1893" t="s">
        <v>46</v>
      </c>
      <c r="E1208" s="493" t="s">
        <v>1266</v>
      </c>
      <c r="F1208" s="782"/>
      <c r="G1208" s="872"/>
      <c r="H1208" s="781"/>
      <c r="I1208" s="862"/>
      <c r="J1208" s="862"/>
      <c r="K1208" s="862"/>
      <c r="L1208" s="864"/>
      <c r="M1208" s="773"/>
      <c r="N1208" s="773"/>
      <c r="O1208" s="197" t="s">
        <v>438</v>
      </c>
      <c r="P1208" s="197" t="s">
        <v>438</v>
      </c>
    </row>
    <row r="1209" spans="1:16" s="527" customFormat="1" ht="13.5" x14ac:dyDescent="0.25">
      <c r="A1209" s="873"/>
      <c r="B1209" s="219"/>
      <c r="C1209" s="786"/>
      <c r="D1209" s="1893"/>
      <c r="E1209" s="493" t="s">
        <v>1267</v>
      </c>
      <c r="F1209" s="800"/>
      <c r="G1209" s="872"/>
      <c r="H1209" s="781"/>
      <c r="I1209" s="862"/>
      <c r="J1209" s="862"/>
      <c r="K1209" s="862"/>
      <c r="L1209" s="864"/>
      <c r="M1209" s="773"/>
      <c r="N1209" s="773"/>
      <c r="O1209" s="200" t="s">
        <v>322</v>
      </c>
      <c r="P1209" s="200" t="s">
        <v>322</v>
      </c>
    </row>
    <row r="1210" spans="1:16" s="527" customFormat="1" ht="13.5" x14ac:dyDescent="0.25">
      <c r="A1210" s="873"/>
      <c r="B1210" s="855"/>
      <c r="C1210" s="786"/>
      <c r="D1210" s="1893"/>
      <c r="E1210" s="493" t="s">
        <v>1268</v>
      </c>
      <c r="F1210" s="787"/>
      <c r="G1210" s="872"/>
      <c r="H1210" s="875"/>
      <c r="I1210" s="862"/>
      <c r="J1210" s="862"/>
      <c r="K1210" s="862"/>
      <c r="L1210" s="864"/>
      <c r="M1210" s="773"/>
      <c r="N1210" s="773"/>
      <c r="O1210" s="773"/>
      <c r="P1210" s="783"/>
    </row>
    <row r="1211" spans="1:16" s="527" customFormat="1" ht="13.5" x14ac:dyDescent="0.25">
      <c r="A1211" s="879"/>
      <c r="B1211" s="863"/>
      <c r="C1211" s="786"/>
      <c r="D1211" s="855"/>
      <c r="E1211" s="493" t="s">
        <v>1265</v>
      </c>
      <c r="F1211" s="787"/>
      <c r="G1211" s="853"/>
      <c r="H1211" s="875"/>
      <c r="I1211" s="862"/>
      <c r="J1211" s="862"/>
      <c r="K1211" s="882"/>
      <c r="L1211" s="1942"/>
      <c r="M1211" s="808"/>
      <c r="N1211" s="808"/>
      <c r="O1211" s="773"/>
      <c r="P1211" s="783"/>
    </row>
    <row r="1212" spans="1:16" s="527" customFormat="1" ht="13.5" x14ac:dyDescent="0.25">
      <c r="A1212" s="870" t="s">
        <v>1909</v>
      </c>
      <c r="B1212" s="578" t="s">
        <v>1256</v>
      </c>
      <c r="C1212" s="883"/>
      <c r="D1212" s="1896" t="s">
        <v>27</v>
      </c>
      <c r="E1212" s="521" t="s">
        <v>2120</v>
      </c>
      <c r="F1212" s="765" t="s">
        <v>2252</v>
      </c>
      <c r="G1212" s="849"/>
      <c r="H1212" s="868"/>
      <c r="I1212" s="840" t="s">
        <v>30</v>
      </c>
      <c r="J1212" s="869" t="s">
        <v>29</v>
      </c>
      <c r="K1212" s="833" t="s">
        <v>30</v>
      </c>
      <c r="L1212" s="862">
        <v>30</v>
      </c>
      <c r="M1212" s="187" t="s">
        <v>53</v>
      </c>
      <c r="N1212" s="659" t="s">
        <v>32</v>
      </c>
      <c r="O1212" s="187" t="s">
        <v>32</v>
      </c>
      <c r="P1212" s="187" t="s">
        <v>316</v>
      </c>
    </row>
    <row r="1213" spans="1:16" s="527" customFormat="1" ht="13.5" x14ac:dyDescent="0.25">
      <c r="A1213" s="870"/>
      <c r="B1213" s="578" t="s">
        <v>2627</v>
      </c>
      <c r="C1213" s="884"/>
      <c r="D1213" s="1893" t="s">
        <v>33</v>
      </c>
      <c r="E1213" s="15" t="s">
        <v>2866</v>
      </c>
      <c r="F1213" s="197" t="s">
        <v>1228</v>
      </c>
      <c r="G1213" s="780"/>
      <c r="H1213" s="875"/>
      <c r="I1213" s="862"/>
      <c r="J1213" s="862" t="s">
        <v>2628</v>
      </c>
      <c r="K1213" s="862"/>
      <c r="L1213" s="862"/>
      <c r="M1213" s="199" t="s">
        <v>59</v>
      </c>
      <c r="N1213" s="2111" t="s">
        <v>2232</v>
      </c>
      <c r="O1213" s="2111" t="s">
        <v>2232</v>
      </c>
      <c r="P1213" s="774" t="s">
        <v>2234</v>
      </c>
    </row>
    <row r="1214" spans="1:16" s="527" customFormat="1" ht="13.5" x14ac:dyDescent="0.25">
      <c r="A1214" s="870"/>
      <c r="B1214" s="549" t="s">
        <v>2629</v>
      </c>
      <c r="C1214" s="884"/>
      <c r="D1214" s="1893"/>
      <c r="E1214" s="15" t="s">
        <v>2841</v>
      </c>
      <c r="F1214" s="782"/>
      <c r="G1214" s="197"/>
      <c r="H1214" s="197"/>
      <c r="I1214" s="862"/>
      <c r="J1214" s="862"/>
      <c r="K1214" s="862"/>
      <c r="L1214" s="864"/>
      <c r="M1214" s="205" t="s">
        <v>2221</v>
      </c>
      <c r="N1214" s="196" t="s">
        <v>2233</v>
      </c>
      <c r="O1214" s="196" t="s">
        <v>2233</v>
      </c>
      <c r="P1214" s="783" t="s">
        <v>2235</v>
      </c>
    </row>
    <row r="1215" spans="1:16" s="527" customFormat="1" ht="13.5" x14ac:dyDescent="0.25">
      <c r="A1215" s="870"/>
      <c r="B1215" s="549"/>
      <c r="C1215" s="871"/>
      <c r="D1215" s="388"/>
      <c r="E1215" s="15" t="s">
        <v>2867</v>
      </c>
      <c r="F1215" s="779"/>
      <c r="G1215" s="197"/>
      <c r="H1215" s="197"/>
      <c r="I1215" s="862"/>
      <c r="J1215" s="862"/>
      <c r="K1215" s="862"/>
      <c r="L1215" s="775"/>
      <c r="M1215" s="785" t="s">
        <v>2222</v>
      </c>
      <c r="N1215" s="783"/>
      <c r="O1215" s="783"/>
      <c r="P1215" s="783"/>
    </row>
    <row r="1216" spans="1:16" s="527" customFormat="1" ht="13.5" x14ac:dyDescent="0.25">
      <c r="A1216" s="873"/>
      <c r="B1216" s="854" t="s">
        <v>37</v>
      </c>
      <c r="C1216" s="590"/>
      <c r="D1216" s="388"/>
      <c r="E1216" s="20" t="s">
        <v>2843</v>
      </c>
      <c r="F1216" s="779"/>
      <c r="G1216" s="872"/>
      <c r="H1216" s="197"/>
      <c r="I1216" s="862"/>
      <c r="J1216" s="862"/>
      <c r="K1216" s="862"/>
      <c r="L1216" s="775"/>
      <c r="M1216" s="788"/>
      <c r="N1216" s="773"/>
      <c r="O1216" s="211" t="s">
        <v>240</v>
      </c>
      <c r="P1216" s="211" t="s">
        <v>240</v>
      </c>
    </row>
    <row r="1217" spans="1:16" s="527" customFormat="1" ht="13.5" x14ac:dyDescent="0.25">
      <c r="A1217" s="873"/>
      <c r="B1217" s="219" t="s">
        <v>1739</v>
      </c>
      <c r="C1217" s="590"/>
      <c r="D1217" s="388" t="s">
        <v>36</v>
      </c>
      <c r="E1217" s="487" t="s">
        <v>1652</v>
      </c>
      <c r="F1217" s="779"/>
      <c r="G1217" s="872"/>
      <c r="H1217" s="197"/>
      <c r="I1217" s="862"/>
      <c r="J1217" s="862"/>
      <c r="K1217" s="862"/>
      <c r="L1217" s="792"/>
      <c r="M1217" s="773"/>
      <c r="N1217" s="773"/>
      <c r="O1217" s="200" t="s">
        <v>42</v>
      </c>
      <c r="P1217" s="200" t="s">
        <v>42</v>
      </c>
    </row>
    <row r="1218" spans="1:16" s="527" customFormat="1" ht="13.5" x14ac:dyDescent="0.25">
      <c r="A1218" s="873"/>
      <c r="B1218" s="855" t="s">
        <v>1749</v>
      </c>
      <c r="C1218" s="590"/>
      <c r="D1218" s="388"/>
      <c r="E1218" s="493" t="s">
        <v>1258</v>
      </c>
      <c r="F1218" s="779"/>
      <c r="G1218" s="1986">
        <f>(H1218/3850)</f>
        <v>3.6727272727272726E-2</v>
      </c>
      <c r="H1218" s="796">
        <v>141.4</v>
      </c>
      <c r="I1218" s="862"/>
      <c r="J1218" s="862"/>
      <c r="K1218" s="862"/>
      <c r="L1218" s="792"/>
      <c r="M1218" s="773"/>
      <c r="N1218" s="773"/>
      <c r="O1218" s="211"/>
      <c r="P1218" s="211"/>
    </row>
    <row r="1219" spans="1:16" s="527" customFormat="1" ht="13.5" x14ac:dyDescent="0.25">
      <c r="A1219" s="873"/>
      <c r="B1219" s="219" t="s">
        <v>2872</v>
      </c>
      <c r="C1219" s="592"/>
      <c r="D1219" s="855"/>
      <c r="E1219" s="493" t="s">
        <v>1260</v>
      </c>
      <c r="F1219" s="779"/>
      <c r="G1219" s="1986">
        <f>(H1219/3850)</f>
        <v>6.3818181818181816E-2</v>
      </c>
      <c r="H1219" s="796">
        <v>245.7</v>
      </c>
      <c r="I1219" s="862"/>
      <c r="J1219" s="862"/>
      <c r="K1219" s="862"/>
      <c r="L1219" s="792"/>
      <c r="M1219" s="773"/>
      <c r="N1219" s="773"/>
      <c r="O1219" s="211" t="s">
        <v>319</v>
      </c>
      <c r="P1219" s="211" t="s">
        <v>319</v>
      </c>
    </row>
    <row r="1220" spans="1:16" s="527" customFormat="1" ht="13.5" x14ac:dyDescent="0.25">
      <c r="A1220" s="873"/>
      <c r="B1220" s="22" t="s">
        <v>1238</v>
      </c>
      <c r="C1220" s="592"/>
      <c r="D1220" s="855" t="s">
        <v>39</v>
      </c>
      <c r="E1220" s="493" t="s">
        <v>1262</v>
      </c>
      <c r="F1220" s="779"/>
      <c r="G1220" s="872"/>
      <c r="H1220" s="875"/>
      <c r="I1220" s="862"/>
      <c r="J1220" s="862"/>
      <c r="K1220" s="862"/>
      <c r="L1220" s="792"/>
      <c r="M1220" s="773"/>
      <c r="N1220" s="773"/>
      <c r="O1220" s="197" t="s">
        <v>321</v>
      </c>
      <c r="P1220" s="197" t="s">
        <v>321</v>
      </c>
    </row>
    <row r="1221" spans="1:16" s="527" customFormat="1" ht="13.5" x14ac:dyDescent="0.25">
      <c r="A1221" s="873"/>
      <c r="B1221" s="855" t="s">
        <v>2630</v>
      </c>
      <c r="C1221" s="2034"/>
      <c r="D1221" s="855"/>
      <c r="E1221" s="493" t="s">
        <v>1263</v>
      </c>
      <c r="F1221" s="779"/>
      <c r="G1221" s="872"/>
      <c r="H1221" s="875"/>
      <c r="I1221" s="862"/>
      <c r="J1221" s="862"/>
      <c r="K1221" s="862"/>
      <c r="L1221" s="792"/>
      <c r="M1221" s="773"/>
      <c r="N1221" s="773"/>
      <c r="O1221" s="200" t="s">
        <v>322</v>
      </c>
      <c r="P1221" s="200" t="s">
        <v>322</v>
      </c>
    </row>
    <row r="1222" spans="1:16" s="527" customFormat="1" ht="13.5" x14ac:dyDescent="0.25">
      <c r="A1222" s="873"/>
      <c r="B1222" s="219" t="s">
        <v>2631</v>
      </c>
      <c r="C1222" s="786"/>
      <c r="D1222" s="388"/>
      <c r="E1222" s="493" t="s">
        <v>1270</v>
      </c>
      <c r="F1222" s="779"/>
      <c r="G1222" s="872"/>
      <c r="H1222" s="875"/>
      <c r="I1222" s="862"/>
      <c r="J1222" s="862"/>
      <c r="K1222" s="862"/>
      <c r="L1222" s="792"/>
      <c r="M1222" s="773"/>
      <c r="N1222" s="773"/>
      <c r="O1222" s="200"/>
      <c r="P1222" s="200"/>
    </row>
    <row r="1223" spans="1:16" s="527" customFormat="1" ht="13.5" x14ac:dyDescent="0.25">
      <c r="A1223" s="873"/>
      <c r="B1223" s="219"/>
      <c r="C1223" s="592"/>
      <c r="D1223" s="855" t="s">
        <v>141</v>
      </c>
      <c r="E1223" s="493" t="s">
        <v>1741</v>
      </c>
      <c r="F1223" s="779"/>
      <c r="G1223" s="872"/>
      <c r="H1223" s="875"/>
      <c r="I1223" s="862"/>
      <c r="J1223" s="862"/>
      <c r="K1223" s="862"/>
      <c r="L1223" s="792"/>
      <c r="M1223" s="773"/>
      <c r="N1223" s="773"/>
      <c r="O1223" s="200"/>
      <c r="P1223" s="200"/>
    </row>
    <row r="1224" spans="1:16" s="527" customFormat="1" ht="13.5" x14ac:dyDescent="0.25">
      <c r="A1224" s="873"/>
      <c r="B1224" s="219"/>
      <c r="C1224" s="885"/>
      <c r="D1224" s="855" t="s">
        <v>283</v>
      </c>
      <c r="E1224" s="493" t="s">
        <v>2632</v>
      </c>
      <c r="F1224" s="779"/>
      <c r="G1224" s="872"/>
      <c r="H1224" s="875"/>
      <c r="I1224" s="976"/>
      <c r="J1224" s="976"/>
      <c r="K1224" s="976"/>
      <c r="L1224" s="792"/>
      <c r="M1224" s="1877"/>
      <c r="N1224" s="1877"/>
      <c r="O1224" s="343"/>
      <c r="P1224" s="343"/>
    </row>
    <row r="1225" spans="1:16" s="527" customFormat="1" ht="13.5" x14ac:dyDescent="0.25">
      <c r="A1225" s="873"/>
      <c r="B1225" s="22"/>
      <c r="C1225" s="786"/>
      <c r="D1225" s="855"/>
      <c r="E1225" s="493" t="s">
        <v>2633</v>
      </c>
      <c r="F1225" s="1880"/>
      <c r="G1225" s="1884"/>
      <c r="H1225" s="1883"/>
      <c r="I1225" s="976"/>
      <c r="J1225" s="976"/>
      <c r="K1225" s="976"/>
      <c r="L1225" s="792"/>
      <c r="M1225" s="1877"/>
      <c r="N1225" s="1877"/>
      <c r="O1225" s="343"/>
      <c r="P1225" s="343"/>
    </row>
    <row r="1226" spans="1:16" s="527" customFormat="1" ht="13.5" x14ac:dyDescent="0.25">
      <c r="A1226" s="873"/>
      <c r="B1226" s="1739"/>
      <c r="C1226" s="786"/>
      <c r="D1226" s="219" t="s">
        <v>210</v>
      </c>
      <c r="E1226" s="493" t="s">
        <v>495</v>
      </c>
      <c r="F1226" s="1880"/>
      <c r="G1226" s="1884"/>
      <c r="H1226" s="1883"/>
      <c r="I1226" s="976"/>
      <c r="J1226" s="976"/>
      <c r="K1226" s="976"/>
      <c r="L1226" s="792"/>
      <c r="M1226" s="1877"/>
      <c r="N1226" s="1877"/>
      <c r="O1226" s="197"/>
      <c r="P1226" s="197"/>
    </row>
    <row r="1227" spans="1:16" s="527" customFormat="1" ht="13.5" x14ac:dyDescent="0.25">
      <c r="A1227" s="873"/>
      <c r="B1227" s="1739"/>
      <c r="C1227" s="786"/>
      <c r="D1227" s="219"/>
      <c r="E1227" s="493" t="s">
        <v>2634</v>
      </c>
      <c r="F1227" s="1880"/>
      <c r="G1227" s="1884"/>
      <c r="H1227" s="1883"/>
      <c r="I1227" s="976"/>
      <c r="J1227" s="976"/>
      <c r="K1227" s="976"/>
      <c r="L1227" s="792"/>
      <c r="M1227" s="1877"/>
      <c r="N1227" s="1877"/>
      <c r="O1227" s="200"/>
      <c r="P1227" s="200"/>
    </row>
    <row r="1228" spans="1:16" s="527" customFormat="1" ht="13.5" x14ac:dyDescent="0.25">
      <c r="A1228" s="873"/>
      <c r="B1228" s="855"/>
      <c r="C1228" s="786"/>
      <c r="D1228" s="1635" t="s">
        <v>1271</v>
      </c>
      <c r="E1228" s="1888"/>
      <c r="F1228" s="779"/>
      <c r="G1228" s="872"/>
      <c r="H1228" s="875"/>
      <c r="I1228" s="976"/>
      <c r="J1228" s="862"/>
      <c r="K1228" s="862"/>
      <c r="L1228" s="792"/>
      <c r="M1228" s="862"/>
      <c r="N1228" s="862"/>
      <c r="O1228" s="197"/>
      <c r="P1228" s="197"/>
    </row>
    <row r="1229" spans="1:16" s="527" customFormat="1" ht="13.5" x14ac:dyDescent="0.25">
      <c r="A1229" s="873"/>
      <c r="B1229" s="855"/>
      <c r="C1229" s="786"/>
      <c r="D1229" s="874" t="s">
        <v>1272</v>
      </c>
      <c r="E1229" s="1888"/>
      <c r="F1229" s="779"/>
      <c r="G1229" s="872"/>
      <c r="H1229" s="875"/>
      <c r="I1229" s="862"/>
      <c r="J1229" s="862"/>
      <c r="K1229" s="862"/>
      <c r="L1229" s="792"/>
      <c r="M1229" s="862"/>
      <c r="N1229" s="862"/>
      <c r="O1229" s="200"/>
      <c r="P1229" s="200"/>
    </row>
    <row r="1230" spans="1:16" s="527" customFormat="1" ht="13.5" x14ac:dyDescent="0.25">
      <c r="A1230" s="873"/>
      <c r="B1230" s="219"/>
      <c r="C1230" s="786"/>
      <c r="D1230" s="855" t="s">
        <v>214</v>
      </c>
      <c r="E1230" s="493" t="s">
        <v>1273</v>
      </c>
      <c r="F1230" s="779"/>
      <c r="G1230" s="872"/>
      <c r="H1230" s="875"/>
      <c r="I1230" s="862"/>
      <c r="J1230" s="862"/>
      <c r="K1230" s="862"/>
      <c r="L1230" s="792"/>
      <c r="M1230" s="862"/>
      <c r="N1230" s="862"/>
      <c r="O1230" s="886"/>
      <c r="P1230" s="862"/>
    </row>
    <row r="1231" spans="1:16" s="527" customFormat="1" ht="13.5" x14ac:dyDescent="0.25">
      <c r="A1231" s="873"/>
      <c r="B1231" s="219"/>
      <c r="C1231" s="786"/>
      <c r="D1231" s="855"/>
      <c r="E1231" s="493" t="s">
        <v>1274</v>
      </c>
      <c r="F1231" s="792"/>
      <c r="G1231" s="872"/>
      <c r="H1231" s="875"/>
      <c r="I1231" s="862"/>
      <c r="J1231" s="862"/>
      <c r="K1231" s="862"/>
      <c r="L1231" s="792"/>
      <c r="M1231" s="862"/>
      <c r="N1231" s="887"/>
      <c r="O1231" s="886"/>
      <c r="P1231" s="862"/>
    </row>
    <row r="1232" spans="1:16" s="527" customFormat="1" ht="13.5" x14ac:dyDescent="0.25">
      <c r="A1232" s="873"/>
      <c r="B1232" s="219"/>
      <c r="C1232" s="786"/>
      <c r="D1232" s="855"/>
      <c r="E1232" s="493" t="s">
        <v>1275</v>
      </c>
      <c r="F1232" s="779"/>
      <c r="G1232" s="872"/>
      <c r="H1232" s="875"/>
      <c r="I1232" s="862"/>
      <c r="J1232" s="862"/>
      <c r="K1232" s="862"/>
      <c r="L1232" s="792"/>
      <c r="M1232" s="862"/>
      <c r="N1232" s="862"/>
      <c r="O1232" s="197"/>
      <c r="P1232" s="887"/>
    </row>
    <row r="1233" spans="1:16" s="527" customFormat="1" ht="13.5" x14ac:dyDescent="0.25">
      <c r="A1233" s="873"/>
      <c r="B1233" s="878"/>
      <c r="C1233" s="786"/>
      <c r="D1233" s="855"/>
      <c r="E1233" s="493"/>
      <c r="F1233" s="779"/>
      <c r="G1233" s="889"/>
      <c r="H1233" s="832"/>
      <c r="I1233" s="833"/>
      <c r="J1233" s="862"/>
      <c r="K1233" s="833"/>
      <c r="L1233" s="792"/>
      <c r="M1233" s="862"/>
      <c r="N1233" s="862"/>
      <c r="O1233" s="197"/>
      <c r="P1233" s="862"/>
    </row>
    <row r="1234" spans="1:16" s="527" customFormat="1" ht="13.5" x14ac:dyDescent="0.25">
      <c r="A1234" s="873"/>
      <c r="B1234" s="855"/>
      <c r="C1234" s="786"/>
      <c r="D1234" s="1900" t="s">
        <v>44</v>
      </c>
      <c r="E1234" s="2108"/>
      <c r="F1234" s="792"/>
      <c r="G1234" s="780"/>
      <c r="H1234" s="875"/>
      <c r="I1234" s="862"/>
      <c r="J1234" s="862"/>
      <c r="K1234" s="862"/>
      <c r="L1234" s="792"/>
      <c r="M1234" s="862"/>
      <c r="N1234" s="862"/>
      <c r="O1234" s="197"/>
      <c r="P1234" s="862"/>
    </row>
    <row r="1235" spans="1:16" s="527" customFormat="1" ht="13.5" x14ac:dyDescent="0.25">
      <c r="A1235" s="873"/>
      <c r="B1235" s="855"/>
      <c r="C1235" s="786"/>
      <c r="D1235" s="1893" t="s">
        <v>46</v>
      </c>
      <c r="E1235" s="493" t="s">
        <v>1266</v>
      </c>
      <c r="F1235" s="779"/>
      <c r="G1235" s="780"/>
      <c r="H1235" s="875"/>
      <c r="I1235" s="862"/>
      <c r="J1235" s="862"/>
      <c r="K1235" s="862"/>
      <c r="L1235" s="792"/>
      <c r="M1235" s="862"/>
      <c r="N1235" s="862"/>
      <c r="O1235" s="862"/>
      <c r="P1235" s="862"/>
    </row>
    <row r="1236" spans="1:16" s="527" customFormat="1" ht="13.5" x14ac:dyDescent="0.25">
      <c r="A1236" s="873"/>
      <c r="B1236" s="855"/>
      <c r="C1236" s="786"/>
      <c r="D1236" s="1893"/>
      <c r="E1236" s="493" t="s">
        <v>1267</v>
      </c>
      <c r="F1236" s="779"/>
      <c r="G1236" s="780"/>
      <c r="H1236" s="875"/>
      <c r="I1236" s="862"/>
      <c r="J1236" s="862"/>
      <c r="K1236" s="862"/>
      <c r="L1236" s="792"/>
      <c r="M1236" s="862"/>
      <c r="N1236" s="862"/>
      <c r="O1236" s="862"/>
      <c r="P1236" s="862"/>
    </row>
    <row r="1237" spans="1:16" s="527" customFormat="1" ht="13.5" x14ac:dyDescent="0.25">
      <c r="A1237" s="873"/>
      <c r="B1237" s="855"/>
      <c r="C1237" s="786"/>
      <c r="D1237" s="1893"/>
      <c r="E1237" s="493" t="s">
        <v>2635</v>
      </c>
      <c r="F1237" s="779"/>
      <c r="G1237" s="780"/>
      <c r="H1237" s="875"/>
      <c r="I1237" s="862"/>
      <c r="J1237" s="862"/>
      <c r="K1237" s="862"/>
      <c r="L1237" s="792"/>
      <c r="M1237" s="862"/>
      <c r="N1237" s="862"/>
      <c r="O1237" s="862"/>
      <c r="P1237" s="862"/>
    </row>
    <row r="1238" spans="1:16" s="527" customFormat="1" ht="13.5" x14ac:dyDescent="0.25">
      <c r="A1238" s="873"/>
      <c r="B1238" s="855"/>
      <c r="C1238" s="786"/>
      <c r="D1238" s="1893"/>
      <c r="E1238" s="493" t="s">
        <v>2636</v>
      </c>
      <c r="F1238" s="779"/>
      <c r="G1238" s="780"/>
      <c r="H1238" s="875"/>
      <c r="I1238" s="862"/>
      <c r="J1238" s="862"/>
      <c r="K1238" s="862"/>
      <c r="L1238" s="792"/>
      <c r="M1238" s="862"/>
      <c r="N1238" s="862"/>
      <c r="O1238" s="862"/>
      <c r="P1238" s="862"/>
    </row>
    <row r="1239" spans="1:16" s="527" customFormat="1" ht="13.5" x14ac:dyDescent="0.25">
      <c r="A1239" s="873"/>
      <c r="B1239" s="855"/>
      <c r="C1239" s="786"/>
      <c r="D1239" s="1893"/>
      <c r="E1239" s="493" t="s">
        <v>2637</v>
      </c>
      <c r="F1239" s="779"/>
      <c r="G1239" s="780"/>
      <c r="H1239" s="875"/>
      <c r="I1239" s="862"/>
      <c r="J1239" s="862"/>
      <c r="K1239" s="862"/>
      <c r="L1239" s="792"/>
      <c r="M1239" s="862"/>
      <c r="N1239" s="862"/>
      <c r="O1239" s="862"/>
      <c r="P1239" s="862"/>
    </row>
    <row r="1240" spans="1:16" s="527" customFormat="1" ht="13.5" x14ac:dyDescent="0.25">
      <c r="A1240" s="879"/>
      <c r="B1240" s="863"/>
      <c r="C1240" s="859"/>
      <c r="D1240" s="1894"/>
      <c r="E1240" s="495"/>
      <c r="F1240" s="891"/>
      <c r="G1240" s="1815"/>
      <c r="H1240" s="1815"/>
      <c r="I1240" s="882"/>
      <c r="J1240" s="882"/>
      <c r="K1240" s="882"/>
      <c r="L1240" s="860"/>
      <c r="M1240" s="882"/>
      <c r="N1240" s="882"/>
      <c r="O1240" s="882"/>
      <c r="P1240" s="882"/>
    </row>
    <row r="1241" spans="1:16" s="527" customFormat="1" ht="13.5" x14ac:dyDescent="0.25">
      <c r="A1241" s="870" t="s">
        <v>2157</v>
      </c>
      <c r="B1241" s="549" t="s">
        <v>2121</v>
      </c>
      <c r="C1241" s="871"/>
      <c r="D1241" s="855" t="s">
        <v>27</v>
      </c>
      <c r="E1241" s="521" t="s">
        <v>2120</v>
      </c>
      <c r="F1241" s="197" t="s">
        <v>2252</v>
      </c>
      <c r="G1241" s="197"/>
      <c r="H1241" s="197"/>
      <c r="I1241" s="862"/>
      <c r="J1241" s="862" t="s">
        <v>29</v>
      </c>
      <c r="K1241" s="862"/>
      <c r="L1241" s="862">
        <v>15</v>
      </c>
      <c r="M1241" s="187" t="s">
        <v>53</v>
      </c>
      <c r="N1241" s="659" t="s">
        <v>32</v>
      </c>
      <c r="O1241" s="187" t="s">
        <v>32</v>
      </c>
      <c r="P1241" s="187" t="s">
        <v>316</v>
      </c>
    </row>
    <row r="1242" spans="1:16" s="527" customFormat="1" ht="13.5" x14ac:dyDescent="0.25">
      <c r="A1242" s="873"/>
      <c r="B1242" s="549" t="s">
        <v>2122</v>
      </c>
      <c r="C1242" s="786"/>
      <c r="D1242" s="1893" t="s">
        <v>33</v>
      </c>
      <c r="E1242" s="15" t="s">
        <v>2866</v>
      </c>
      <c r="F1242" s="197" t="s">
        <v>1228</v>
      </c>
      <c r="G1242" s="197"/>
      <c r="H1242" s="44"/>
      <c r="I1242" s="862"/>
      <c r="J1242" s="862"/>
      <c r="K1242" s="862"/>
      <c r="L1242" s="862"/>
      <c r="M1242" s="199" t="s">
        <v>59</v>
      </c>
      <c r="N1242" s="2111" t="s">
        <v>2232</v>
      </c>
      <c r="O1242" s="2111" t="s">
        <v>2232</v>
      </c>
      <c r="P1242" s="774" t="s">
        <v>2234</v>
      </c>
    </row>
    <row r="1243" spans="1:16" s="527" customFormat="1" ht="12.75" customHeight="1" x14ac:dyDescent="0.25">
      <c r="A1243" s="873"/>
      <c r="B1243" s="549" t="s">
        <v>2123</v>
      </c>
      <c r="C1243" s="871"/>
      <c r="D1243" s="1893"/>
      <c r="E1243" s="15" t="s">
        <v>2841</v>
      </c>
      <c r="F1243" s="792"/>
      <c r="G1243" s="877"/>
      <c r="H1243" s="877"/>
      <c r="I1243" s="862"/>
      <c r="J1243" s="862"/>
      <c r="K1243" s="862"/>
      <c r="L1243" s="775"/>
      <c r="M1243" s="205" t="s">
        <v>2221</v>
      </c>
      <c r="N1243" s="196" t="s">
        <v>2233</v>
      </c>
      <c r="O1243" s="196" t="s">
        <v>2233</v>
      </c>
      <c r="P1243" s="783" t="s">
        <v>2235</v>
      </c>
    </row>
    <row r="1244" spans="1:16" s="527" customFormat="1" ht="12" customHeight="1" x14ac:dyDescent="0.25">
      <c r="A1244" s="873"/>
      <c r="B1244" s="549" t="s">
        <v>2124</v>
      </c>
      <c r="C1244" s="786"/>
      <c r="D1244" s="388"/>
      <c r="E1244" s="15" t="s">
        <v>2867</v>
      </c>
      <c r="F1244" s="779"/>
      <c r="G1244" s="872"/>
      <c r="H1244" s="875"/>
      <c r="I1244" s="862"/>
      <c r="J1244" s="862"/>
      <c r="K1244" s="862"/>
      <c r="L1244" s="792"/>
      <c r="M1244" s="785" t="s">
        <v>2222</v>
      </c>
      <c r="N1244" s="783"/>
      <c r="O1244" s="783"/>
      <c r="P1244" s="783"/>
    </row>
    <row r="1245" spans="1:16" s="527" customFormat="1" ht="13.5" x14ac:dyDescent="0.25">
      <c r="A1245" s="873"/>
      <c r="B1245" s="549" t="s">
        <v>2125</v>
      </c>
      <c r="C1245" s="786"/>
      <c r="D1245" s="388"/>
      <c r="E1245" s="20" t="s">
        <v>2843</v>
      </c>
      <c r="F1245" s="779"/>
      <c r="G1245" s="780"/>
      <c r="H1245" s="875"/>
      <c r="I1245" s="862"/>
      <c r="J1245" s="862"/>
      <c r="K1245" s="862"/>
      <c r="L1245" s="792"/>
      <c r="M1245" s="788"/>
      <c r="N1245" s="773"/>
      <c r="O1245" s="211" t="s">
        <v>240</v>
      </c>
      <c r="P1245" s="211" t="s">
        <v>240</v>
      </c>
    </row>
    <row r="1246" spans="1:16" s="527" customFormat="1" ht="12.75" customHeight="1" x14ac:dyDescent="0.25">
      <c r="A1246" s="873"/>
      <c r="B1246" s="549" t="s">
        <v>2171</v>
      </c>
      <c r="C1246" s="786"/>
      <c r="D1246" s="388" t="s">
        <v>36</v>
      </c>
      <c r="E1246" s="487" t="s">
        <v>1656</v>
      </c>
      <c r="F1246" s="779"/>
      <c r="G1246" s="780">
        <f>H1246/3850</f>
        <v>4.5272727272727277E-2</v>
      </c>
      <c r="H1246" s="875">
        <v>174.3</v>
      </c>
      <c r="I1246" s="862"/>
      <c r="J1246" s="862"/>
      <c r="K1246" s="862"/>
      <c r="L1246" s="792"/>
      <c r="M1246" s="788"/>
      <c r="N1246" s="773"/>
      <c r="O1246" s="197" t="s">
        <v>243</v>
      </c>
      <c r="P1246" s="197" t="s">
        <v>243</v>
      </c>
    </row>
    <row r="1247" spans="1:16" s="527" customFormat="1" ht="13.5" x14ac:dyDescent="0.25">
      <c r="A1247" s="873"/>
      <c r="B1247" s="696"/>
      <c r="C1247" s="786"/>
      <c r="D1247" s="855" t="s">
        <v>39</v>
      </c>
      <c r="E1247" s="493" t="s">
        <v>1262</v>
      </c>
      <c r="F1247" s="779"/>
      <c r="G1247" s="780"/>
      <c r="H1247" s="875"/>
      <c r="I1247" s="862"/>
      <c r="J1247" s="862"/>
      <c r="K1247" s="862"/>
      <c r="L1247" s="792"/>
      <c r="M1247" s="788"/>
      <c r="N1247" s="773"/>
      <c r="O1247" s="200" t="s">
        <v>42</v>
      </c>
      <c r="P1247" s="200" t="s">
        <v>42</v>
      </c>
    </row>
    <row r="1248" spans="1:16" s="527" customFormat="1" ht="13.5" x14ac:dyDescent="0.25">
      <c r="A1248" s="873"/>
      <c r="B1248" s="696" t="s">
        <v>37</v>
      </c>
      <c r="C1248" s="786"/>
      <c r="D1248" s="855"/>
      <c r="E1248" s="493" t="s">
        <v>1263</v>
      </c>
      <c r="F1248" s="779"/>
      <c r="G1248" s="780"/>
      <c r="H1248" s="875"/>
      <c r="I1248" s="862"/>
      <c r="J1248" s="862"/>
      <c r="K1248" s="862"/>
      <c r="L1248" s="792"/>
      <c r="M1248" s="788"/>
      <c r="N1248" s="773"/>
      <c r="O1248" s="211"/>
      <c r="P1248" s="211"/>
    </row>
    <row r="1249" spans="1:16" s="527" customFormat="1" ht="13.5" x14ac:dyDescent="0.25">
      <c r="A1249" s="873"/>
      <c r="B1249" s="219" t="s">
        <v>1739</v>
      </c>
      <c r="C1249" s="786"/>
      <c r="D1249" s="388"/>
      <c r="E1249" s="493" t="s">
        <v>1264</v>
      </c>
      <c r="F1249" s="779"/>
      <c r="G1249" s="780"/>
      <c r="H1249" s="875"/>
      <c r="I1249" s="862"/>
      <c r="J1249" s="862"/>
      <c r="K1249" s="862"/>
      <c r="L1249" s="792"/>
      <c r="M1249" s="788"/>
      <c r="N1249" s="773"/>
      <c r="O1249" s="211" t="s">
        <v>240</v>
      </c>
      <c r="P1249" s="211" t="s">
        <v>240</v>
      </c>
    </row>
    <row r="1250" spans="1:16" s="527" customFormat="1" ht="13.5" x14ac:dyDescent="0.25">
      <c r="A1250" s="873"/>
      <c r="B1250" s="855" t="s">
        <v>2126</v>
      </c>
      <c r="C1250" s="786"/>
      <c r="D1250" s="855" t="s">
        <v>141</v>
      </c>
      <c r="E1250" s="493" t="s">
        <v>2127</v>
      </c>
      <c r="F1250" s="779"/>
      <c r="G1250" s="780"/>
      <c r="H1250" s="875"/>
      <c r="I1250" s="862"/>
      <c r="J1250" s="862"/>
      <c r="K1250" s="862"/>
      <c r="L1250" s="792"/>
      <c r="M1250" s="788"/>
      <c r="N1250" s="773"/>
      <c r="O1250" s="197" t="s">
        <v>438</v>
      </c>
      <c r="P1250" s="197" t="s">
        <v>438</v>
      </c>
    </row>
    <row r="1251" spans="1:16" s="527" customFormat="1" ht="13.5" x14ac:dyDescent="0.25">
      <c r="A1251" s="873"/>
      <c r="B1251" s="855" t="s">
        <v>1277</v>
      </c>
      <c r="C1251" s="786"/>
      <c r="D1251" s="1900" t="s">
        <v>44</v>
      </c>
      <c r="E1251" s="2108"/>
      <c r="F1251" s="779"/>
      <c r="G1251" s="872"/>
      <c r="H1251" s="875"/>
      <c r="I1251" s="862"/>
      <c r="J1251" s="862"/>
      <c r="K1251" s="862"/>
      <c r="L1251" s="792"/>
      <c r="M1251" s="811"/>
      <c r="N1251" s="773"/>
      <c r="O1251" s="200" t="s">
        <v>322</v>
      </c>
      <c r="P1251" s="200" t="s">
        <v>322</v>
      </c>
    </row>
    <row r="1252" spans="1:16" s="527" customFormat="1" ht="13.5" x14ac:dyDescent="0.25">
      <c r="A1252" s="873"/>
      <c r="B1252" s="219" t="s">
        <v>2869</v>
      </c>
      <c r="C1252" s="786"/>
      <c r="D1252" s="1893" t="s">
        <v>46</v>
      </c>
      <c r="E1252" s="493" t="s">
        <v>1278</v>
      </c>
      <c r="F1252" s="792"/>
      <c r="G1252" s="872"/>
      <c r="H1252" s="875"/>
      <c r="I1252" s="862"/>
      <c r="J1252" s="862"/>
      <c r="K1252" s="862"/>
      <c r="L1252" s="792"/>
      <c r="M1252" s="773"/>
      <c r="N1252" s="773"/>
      <c r="O1252" s="200"/>
      <c r="P1252" s="200"/>
    </row>
    <row r="1253" spans="1:16" s="527" customFormat="1" ht="13.5" x14ac:dyDescent="0.25">
      <c r="A1253" s="873"/>
      <c r="B1253" s="219" t="s">
        <v>1235</v>
      </c>
      <c r="C1253" s="786"/>
      <c r="D1253" s="1893"/>
      <c r="E1253" s="493" t="s">
        <v>1279</v>
      </c>
      <c r="F1253" s="779"/>
      <c r="G1253" s="872"/>
      <c r="H1253" s="875"/>
      <c r="I1253" s="862"/>
      <c r="J1253" s="862"/>
      <c r="K1253" s="862"/>
      <c r="L1253" s="792"/>
      <c r="M1253" s="773"/>
      <c r="N1253" s="773"/>
      <c r="O1253" s="211"/>
      <c r="P1253" s="211"/>
    </row>
    <row r="1254" spans="1:16" s="527" customFormat="1" ht="13.5" x14ac:dyDescent="0.25">
      <c r="A1254" s="873"/>
      <c r="B1254" s="855"/>
      <c r="C1254" s="871"/>
      <c r="D1254" s="1893"/>
      <c r="E1254" s="493" t="s">
        <v>1280</v>
      </c>
      <c r="F1254" s="779"/>
      <c r="G1254" s="872"/>
      <c r="H1254" s="875"/>
      <c r="I1254" s="862"/>
      <c r="J1254" s="862"/>
      <c r="K1254" s="862"/>
      <c r="L1254" s="792"/>
      <c r="M1254" s="773"/>
      <c r="N1254" s="773"/>
      <c r="O1254" s="211"/>
      <c r="P1254" s="211"/>
    </row>
    <row r="1255" spans="1:16" s="527" customFormat="1" ht="13.5" x14ac:dyDescent="0.25">
      <c r="A1255" s="873"/>
      <c r="B1255" s="855"/>
      <c r="C1255" s="786"/>
      <c r="D1255" s="1893"/>
      <c r="E1255" s="493" t="s">
        <v>2273</v>
      </c>
      <c r="F1255" s="779"/>
      <c r="G1255" s="872"/>
      <c r="H1255" s="875"/>
      <c r="I1255" s="862"/>
      <c r="J1255" s="862"/>
      <c r="K1255" s="862"/>
      <c r="L1255" s="792"/>
      <c r="M1255" s="862"/>
      <c r="N1255" s="862"/>
      <c r="O1255" s="197"/>
      <c r="P1255" s="197"/>
    </row>
    <row r="1256" spans="1:16" s="527" customFormat="1" ht="13.5" x14ac:dyDescent="0.25">
      <c r="A1256" s="873"/>
      <c r="B1256" s="219"/>
      <c r="C1256" s="786"/>
      <c r="D1256" s="1893"/>
      <c r="E1256" s="493" t="s">
        <v>2274</v>
      </c>
      <c r="F1256" s="779"/>
      <c r="G1256" s="872"/>
      <c r="H1256" s="875"/>
      <c r="I1256" s="862"/>
      <c r="J1256" s="862"/>
      <c r="K1256" s="862"/>
      <c r="L1256" s="792"/>
      <c r="M1256" s="862"/>
      <c r="N1256" s="862"/>
      <c r="O1256" s="200"/>
      <c r="P1256" s="200"/>
    </row>
    <row r="1257" spans="1:16" s="527" customFormat="1" ht="13.5" x14ac:dyDescent="0.25">
      <c r="A1257" s="873"/>
      <c r="B1257" s="219"/>
      <c r="C1257" s="786"/>
      <c r="D1257" s="1893"/>
      <c r="E1257" s="493" t="s">
        <v>2275</v>
      </c>
      <c r="F1257" s="779"/>
      <c r="G1257" s="872"/>
      <c r="H1257" s="875"/>
      <c r="I1257" s="862"/>
      <c r="J1257" s="862"/>
      <c r="K1257" s="862"/>
      <c r="L1257" s="792"/>
      <c r="M1257" s="862"/>
      <c r="N1257" s="862"/>
      <c r="O1257" s="200"/>
      <c r="P1257" s="200"/>
    </row>
    <row r="1258" spans="1:16" s="527" customFormat="1" ht="13.5" x14ac:dyDescent="0.25">
      <c r="A1258" s="873"/>
      <c r="B1258" s="219"/>
      <c r="C1258" s="871"/>
      <c r="D1258" s="1893"/>
      <c r="E1258" s="493"/>
      <c r="F1258" s="779"/>
      <c r="G1258" s="872"/>
      <c r="H1258" s="875"/>
      <c r="I1258" s="862"/>
      <c r="J1258" s="862"/>
      <c r="K1258" s="862"/>
      <c r="L1258" s="792"/>
      <c r="M1258" s="862"/>
      <c r="N1258" s="862"/>
      <c r="O1258" s="862"/>
      <c r="P1258" s="862"/>
    </row>
    <row r="1259" spans="1:16" s="527" customFormat="1" ht="13.5" x14ac:dyDescent="0.25">
      <c r="A1259" s="879"/>
      <c r="B1259" s="863"/>
      <c r="C1259" s="859"/>
      <c r="D1259" s="1897"/>
      <c r="E1259" s="495"/>
      <c r="F1259" s="891"/>
      <c r="G1259" s="880"/>
      <c r="H1259" s="881"/>
      <c r="I1259" s="882"/>
      <c r="J1259" s="882"/>
      <c r="K1259" s="882"/>
      <c r="L1259" s="860"/>
      <c r="M1259" s="882"/>
      <c r="N1259" s="882"/>
      <c r="O1259" s="882"/>
      <c r="P1259" s="882"/>
    </row>
    <row r="1260" spans="1:16" s="527" customFormat="1" ht="13.5" x14ac:dyDescent="0.25">
      <c r="A1260" s="867" t="s">
        <v>2616</v>
      </c>
      <c r="B1260" s="624" t="s">
        <v>1743</v>
      </c>
      <c r="C1260" s="843"/>
      <c r="D1260" s="1896" t="s">
        <v>27</v>
      </c>
      <c r="E1260" s="521" t="s">
        <v>2120</v>
      </c>
      <c r="F1260" s="765" t="s">
        <v>2252</v>
      </c>
      <c r="G1260" s="765"/>
      <c r="H1260" s="765"/>
      <c r="I1260" s="869"/>
      <c r="J1260" s="869" t="s">
        <v>29</v>
      </c>
      <c r="K1260" s="869"/>
      <c r="L1260" s="869">
        <v>15</v>
      </c>
      <c r="M1260" s="187" t="s">
        <v>53</v>
      </c>
      <c r="N1260" s="659" t="s">
        <v>32</v>
      </c>
      <c r="O1260" s="187" t="s">
        <v>32</v>
      </c>
      <c r="P1260" s="187" t="s">
        <v>316</v>
      </c>
    </row>
    <row r="1261" spans="1:16" s="527" customFormat="1" ht="13.5" x14ac:dyDescent="0.25">
      <c r="A1261" s="873"/>
      <c r="B1261" s="549" t="s">
        <v>1744</v>
      </c>
      <c r="C1261" s="786"/>
      <c r="D1261" s="1893" t="s">
        <v>33</v>
      </c>
      <c r="E1261" s="15" t="s">
        <v>2866</v>
      </c>
      <c r="F1261" s="197" t="s">
        <v>1228</v>
      </c>
      <c r="G1261" s="197"/>
      <c r="H1261" s="44"/>
      <c r="I1261" s="862"/>
      <c r="J1261" s="862"/>
      <c r="K1261" s="862"/>
      <c r="L1261" s="862"/>
      <c r="M1261" s="199" t="s">
        <v>59</v>
      </c>
      <c r="N1261" s="2111" t="s">
        <v>2232</v>
      </c>
      <c r="O1261" s="2111" t="s">
        <v>2232</v>
      </c>
      <c r="P1261" s="774" t="s">
        <v>2234</v>
      </c>
    </row>
    <row r="1262" spans="1:16" s="527" customFormat="1" ht="13.5" x14ac:dyDescent="0.25">
      <c r="A1262" s="873"/>
      <c r="B1262" s="549" t="s">
        <v>1745</v>
      </c>
      <c r="C1262" s="786"/>
      <c r="D1262" s="1893"/>
      <c r="E1262" s="15" t="s">
        <v>2841</v>
      </c>
      <c r="F1262" s="787"/>
      <c r="G1262" s="877"/>
      <c r="H1262" s="877"/>
      <c r="I1262" s="862"/>
      <c r="J1262" s="862"/>
      <c r="K1262" s="862"/>
      <c r="L1262" s="779"/>
      <c r="M1262" s="205" t="s">
        <v>2221</v>
      </c>
      <c r="N1262" s="196" t="s">
        <v>2233</v>
      </c>
      <c r="O1262" s="196" t="s">
        <v>2233</v>
      </c>
      <c r="P1262" s="783" t="s">
        <v>2235</v>
      </c>
    </row>
    <row r="1263" spans="1:16" s="527" customFormat="1" ht="13.5" x14ac:dyDescent="0.25">
      <c r="A1263" s="873"/>
      <c r="B1263" s="549" t="s">
        <v>2172</v>
      </c>
      <c r="C1263" s="786"/>
      <c r="D1263" s="388"/>
      <c r="E1263" s="15" t="s">
        <v>2867</v>
      </c>
      <c r="F1263" s="779"/>
      <c r="G1263" s="872"/>
      <c r="H1263" s="875"/>
      <c r="I1263" s="862"/>
      <c r="J1263" s="862"/>
      <c r="K1263" s="862"/>
      <c r="L1263" s="779"/>
      <c r="M1263" s="785" t="s">
        <v>2222</v>
      </c>
      <c r="N1263" s="783"/>
      <c r="O1263" s="783"/>
      <c r="P1263" s="783"/>
    </row>
    <row r="1264" spans="1:16" s="527" customFormat="1" ht="13.5" x14ac:dyDescent="0.25">
      <c r="A1264" s="873"/>
      <c r="B1264" s="549" t="s">
        <v>1284</v>
      </c>
      <c r="C1264" s="786"/>
      <c r="D1264" s="388"/>
      <c r="E1264" s="20" t="s">
        <v>2843</v>
      </c>
      <c r="F1264" s="822"/>
      <c r="G1264" s="780"/>
      <c r="H1264" s="875"/>
      <c r="I1264" s="862"/>
      <c r="J1264" s="862"/>
      <c r="K1264" s="862"/>
      <c r="L1264" s="779"/>
      <c r="M1264" s="788"/>
      <c r="N1264" s="773"/>
      <c r="O1264" s="211" t="s">
        <v>240</v>
      </c>
      <c r="P1264" s="211" t="s">
        <v>240</v>
      </c>
    </row>
    <row r="1265" spans="1:16" s="527" customFormat="1" ht="13.5" x14ac:dyDescent="0.25">
      <c r="A1265" s="873"/>
      <c r="B1265" s="549"/>
      <c r="C1265" s="786"/>
      <c r="D1265" s="388" t="s">
        <v>36</v>
      </c>
      <c r="E1265" s="487" t="s">
        <v>1656</v>
      </c>
      <c r="F1265" s="822"/>
      <c r="G1265" s="780">
        <f>H1265/3850</f>
        <v>4.5272727272727277E-2</v>
      </c>
      <c r="H1265" s="875">
        <v>174.3</v>
      </c>
      <c r="I1265" s="862"/>
      <c r="J1265" s="862"/>
      <c r="K1265" s="862"/>
      <c r="L1265" s="779"/>
      <c r="M1265" s="788"/>
      <c r="N1265" s="773"/>
      <c r="O1265" s="197" t="s">
        <v>243</v>
      </c>
      <c r="P1265" s="197" t="s">
        <v>243</v>
      </c>
    </row>
    <row r="1266" spans="1:16" s="527" customFormat="1" ht="13.5" x14ac:dyDescent="0.25">
      <c r="A1266" s="873"/>
      <c r="B1266" s="696" t="s">
        <v>37</v>
      </c>
      <c r="C1266" s="786"/>
      <c r="D1266" s="855" t="s">
        <v>39</v>
      </c>
      <c r="E1266" s="493" t="s">
        <v>1262</v>
      </c>
      <c r="F1266" s="822"/>
      <c r="G1266" s="780"/>
      <c r="H1266" s="875"/>
      <c r="I1266" s="862"/>
      <c r="J1266" s="862"/>
      <c r="K1266" s="862"/>
      <c r="L1266" s="779"/>
      <c r="M1266" s="788"/>
      <c r="N1266" s="773"/>
      <c r="O1266" s="200" t="s">
        <v>42</v>
      </c>
      <c r="P1266" s="200" t="s">
        <v>42</v>
      </c>
    </row>
    <row r="1267" spans="1:16" s="527" customFormat="1" ht="13.5" x14ac:dyDescent="0.25">
      <c r="A1267" s="873"/>
      <c r="B1267" s="219" t="s">
        <v>1739</v>
      </c>
      <c r="C1267" s="786"/>
      <c r="D1267" s="855"/>
      <c r="E1267" s="493" t="s">
        <v>1263</v>
      </c>
      <c r="F1267" s="822"/>
      <c r="G1267" s="780"/>
      <c r="H1267" s="875"/>
      <c r="I1267" s="862"/>
      <c r="J1267" s="862"/>
      <c r="K1267" s="862"/>
      <c r="L1267" s="779"/>
      <c r="M1267" s="788"/>
      <c r="N1267" s="773"/>
      <c r="O1267" s="211"/>
      <c r="P1267" s="211"/>
    </row>
    <row r="1268" spans="1:16" s="527" customFormat="1" ht="13.5" x14ac:dyDescent="0.25">
      <c r="A1268" s="873"/>
      <c r="B1268" s="855" t="s">
        <v>1742</v>
      </c>
      <c r="C1268" s="786"/>
      <c r="D1268" s="388"/>
      <c r="E1268" s="493" t="s">
        <v>1264</v>
      </c>
      <c r="F1268" s="822"/>
      <c r="G1268" s="780"/>
      <c r="H1268" s="875"/>
      <c r="I1268" s="862"/>
      <c r="J1268" s="862"/>
      <c r="K1268" s="862"/>
      <c r="L1268" s="779"/>
      <c r="M1268" s="788"/>
      <c r="N1268" s="773"/>
      <c r="O1268" s="211" t="s">
        <v>240</v>
      </c>
      <c r="P1268" s="211" t="s">
        <v>240</v>
      </c>
    </row>
    <row r="1269" spans="1:16" s="527" customFormat="1" ht="13.5" x14ac:dyDescent="0.25">
      <c r="A1269" s="873"/>
      <c r="B1269" s="855" t="s">
        <v>1277</v>
      </c>
      <c r="C1269" s="786"/>
      <c r="D1269" s="855" t="s">
        <v>141</v>
      </c>
      <c r="E1269" s="493" t="s">
        <v>2127</v>
      </c>
      <c r="F1269" s="822"/>
      <c r="G1269" s="780"/>
      <c r="H1269" s="875"/>
      <c r="I1269" s="862"/>
      <c r="J1269" s="862"/>
      <c r="K1269" s="862"/>
      <c r="L1269" s="779"/>
      <c r="M1269" s="788"/>
      <c r="N1269" s="773"/>
      <c r="O1269" s="197" t="s">
        <v>438</v>
      </c>
      <c r="P1269" s="197" t="s">
        <v>438</v>
      </c>
    </row>
    <row r="1270" spans="1:16" s="527" customFormat="1" ht="13.5" x14ac:dyDescent="0.25">
      <c r="A1270" s="873"/>
      <c r="B1270" s="219" t="s">
        <v>2869</v>
      </c>
      <c r="C1270" s="786"/>
      <c r="D1270" s="1900" t="s">
        <v>44</v>
      </c>
      <c r="E1270" s="493"/>
      <c r="F1270" s="779"/>
      <c r="G1270" s="872"/>
      <c r="H1270" s="875"/>
      <c r="I1270" s="862"/>
      <c r="J1270" s="862"/>
      <c r="K1270" s="862"/>
      <c r="L1270" s="779"/>
      <c r="M1270" s="811"/>
      <c r="N1270" s="773"/>
      <c r="O1270" s="200" t="s">
        <v>322</v>
      </c>
      <c r="P1270" s="200" t="s">
        <v>322</v>
      </c>
    </row>
    <row r="1271" spans="1:16" s="527" customFormat="1" ht="13.5" x14ac:dyDescent="0.25">
      <c r="A1271" s="873"/>
      <c r="B1271" s="219" t="s">
        <v>1238</v>
      </c>
      <c r="C1271" s="893"/>
      <c r="D1271" s="1893" t="s">
        <v>46</v>
      </c>
      <c r="E1271" s="493" t="s">
        <v>1278</v>
      </c>
      <c r="F1271" s="779"/>
      <c r="G1271" s="872"/>
      <c r="H1271" s="875"/>
      <c r="I1271" s="862"/>
      <c r="J1271" s="862"/>
      <c r="K1271" s="862"/>
      <c r="L1271" s="779"/>
      <c r="M1271" s="773"/>
      <c r="N1271" s="773"/>
      <c r="O1271" s="200"/>
      <c r="P1271" s="200"/>
    </row>
    <row r="1272" spans="1:16" s="527" customFormat="1" ht="13.5" x14ac:dyDescent="0.25">
      <c r="A1272" s="873"/>
      <c r="B1272" s="219"/>
      <c r="C1272" s="871"/>
      <c r="D1272" s="1893"/>
      <c r="E1272" s="493" t="s">
        <v>1279</v>
      </c>
      <c r="F1272" s="792"/>
      <c r="G1272" s="872"/>
      <c r="H1272" s="875"/>
      <c r="I1272" s="862"/>
      <c r="J1272" s="862"/>
      <c r="K1272" s="862"/>
      <c r="L1272" s="779"/>
      <c r="M1272" s="773"/>
      <c r="N1272" s="773"/>
      <c r="O1272" s="211"/>
      <c r="P1272" s="211"/>
    </row>
    <row r="1273" spans="1:16" s="527" customFormat="1" ht="13.5" x14ac:dyDescent="0.25">
      <c r="A1273" s="873"/>
      <c r="B1273" s="855"/>
      <c r="C1273" s="786"/>
      <c r="D1273" s="1893"/>
      <c r="E1273" s="493" t="s">
        <v>1280</v>
      </c>
      <c r="F1273" s="366"/>
      <c r="G1273" s="872"/>
      <c r="H1273" s="875"/>
      <c r="I1273" s="862"/>
      <c r="J1273" s="862"/>
      <c r="K1273" s="862"/>
      <c r="L1273" s="779"/>
      <c r="M1273" s="773"/>
      <c r="N1273" s="773"/>
      <c r="O1273" s="211"/>
      <c r="P1273" s="211"/>
    </row>
    <row r="1274" spans="1:16" s="527" customFormat="1" ht="13.5" x14ac:dyDescent="0.25">
      <c r="A1274" s="873"/>
      <c r="B1274" s="855"/>
      <c r="C1274" s="876"/>
      <c r="D1274" s="1893"/>
      <c r="E1274" s="493" t="s">
        <v>1285</v>
      </c>
      <c r="F1274" s="779"/>
      <c r="G1274" s="872"/>
      <c r="H1274" s="875"/>
      <c r="I1274" s="862"/>
      <c r="J1274" s="862"/>
      <c r="K1274" s="862"/>
      <c r="L1274" s="779"/>
      <c r="M1274" s="811"/>
      <c r="N1274" s="811"/>
      <c r="O1274" s="197"/>
      <c r="P1274" s="197"/>
    </row>
    <row r="1275" spans="1:16" s="527" customFormat="1" ht="13.5" x14ac:dyDescent="0.25">
      <c r="A1275" s="873"/>
      <c r="B1275" s="219"/>
      <c r="C1275" s="786"/>
      <c r="D1275" s="1893"/>
      <c r="E1275" s="493" t="s">
        <v>1281</v>
      </c>
      <c r="F1275" s="779"/>
      <c r="G1275" s="872"/>
      <c r="H1275" s="875"/>
      <c r="I1275" s="862"/>
      <c r="J1275" s="862"/>
      <c r="K1275" s="862"/>
      <c r="L1275" s="779"/>
      <c r="M1275" s="811"/>
      <c r="N1275" s="811"/>
      <c r="O1275" s="200"/>
      <c r="P1275" s="200"/>
    </row>
    <row r="1276" spans="1:16" s="527" customFormat="1" ht="13.5" x14ac:dyDescent="0.25">
      <c r="A1276" s="873"/>
      <c r="B1276" s="219"/>
      <c r="C1276" s="786"/>
      <c r="D1276" s="1893"/>
      <c r="E1276" s="493" t="s">
        <v>1282</v>
      </c>
      <c r="F1276" s="779"/>
      <c r="G1276" s="872"/>
      <c r="H1276" s="875"/>
      <c r="I1276" s="862"/>
      <c r="J1276" s="862"/>
      <c r="K1276" s="862"/>
      <c r="L1276" s="779"/>
      <c r="M1276" s="811"/>
      <c r="N1276" s="811"/>
      <c r="O1276" s="200"/>
      <c r="P1276" s="200"/>
    </row>
    <row r="1277" spans="1:16" s="527" customFormat="1" ht="13.5" x14ac:dyDescent="0.25">
      <c r="A1277" s="873"/>
      <c r="B1277" s="219"/>
      <c r="C1277" s="894"/>
      <c r="D1277" s="1893"/>
      <c r="E1277" s="493"/>
      <c r="F1277" s="779"/>
      <c r="G1277" s="895"/>
      <c r="H1277" s="832"/>
      <c r="I1277" s="862"/>
      <c r="J1277" s="862"/>
      <c r="K1277" s="862"/>
      <c r="L1277" s="779"/>
      <c r="M1277" s="811"/>
      <c r="N1277" s="811"/>
      <c r="O1277" s="811"/>
      <c r="P1277" s="862"/>
    </row>
    <row r="1278" spans="1:16" s="527" customFormat="1" ht="13.5" x14ac:dyDescent="0.25">
      <c r="A1278" s="873"/>
      <c r="B1278" s="219"/>
      <c r="C1278" s="894"/>
      <c r="D1278" s="1893"/>
      <c r="E1278" s="493"/>
      <c r="F1278" s="787"/>
      <c r="G1278" s="872"/>
      <c r="H1278" s="875"/>
      <c r="I1278" s="862"/>
      <c r="J1278" s="833"/>
      <c r="K1278" s="833"/>
      <c r="L1278" s="792"/>
      <c r="M1278" s="861"/>
      <c r="N1278" s="783"/>
      <c r="O1278" s="773"/>
      <c r="P1278" s="862"/>
    </row>
    <row r="1279" spans="1:16" s="527" customFormat="1" ht="13.5" x14ac:dyDescent="0.25">
      <c r="A1279" s="873"/>
      <c r="B1279" s="219"/>
      <c r="C1279" s="894"/>
      <c r="D1279" s="1893"/>
      <c r="E1279" s="493"/>
      <c r="F1279" s="779"/>
      <c r="G1279" s="872"/>
      <c r="H1279" s="875"/>
      <c r="I1279" s="862"/>
      <c r="J1279" s="862"/>
      <c r="K1279" s="862"/>
      <c r="L1279" s="792"/>
      <c r="M1279" s="861"/>
      <c r="N1279" s="783"/>
      <c r="O1279" s="773"/>
      <c r="P1279" s="783"/>
    </row>
    <row r="1280" spans="1:16" s="527" customFormat="1" ht="13.5" x14ac:dyDescent="0.25">
      <c r="A1280" s="873"/>
      <c r="B1280" s="219"/>
      <c r="C1280" s="871"/>
      <c r="D1280" s="1893"/>
      <c r="E1280" s="493"/>
      <c r="F1280" s="779"/>
      <c r="G1280" s="872"/>
      <c r="H1280" s="875"/>
      <c r="I1280" s="862"/>
      <c r="J1280" s="862"/>
      <c r="K1280" s="862"/>
      <c r="L1280" s="792"/>
      <c r="M1280" s="861"/>
      <c r="N1280" s="783"/>
      <c r="O1280" s="773"/>
      <c r="P1280" s="783"/>
    </row>
    <row r="1281" spans="1:16" s="527" customFormat="1" ht="13.5" x14ac:dyDescent="0.25">
      <c r="A1281" s="873"/>
      <c r="B1281" s="855"/>
      <c r="C1281" s="786"/>
      <c r="D1281" s="1893"/>
      <c r="E1281" s="493"/>
      <c r="F1281" s="779"/>
      <c r="G1281" s="872"/>
      <c r="H1281" s="875"/>
      <c r="I1281" s="862"/>
      <c r="J1281" s="862"/>
      <c r="K1281" s="862"/>
      <c r="L1281" s="792"/>
      <c r="M1281" s="862"/>
      <c r="N1281" s="862"/>
      <c r="O1281" s="811"/>
      <c r="P1281" s="887"/>
    </row>
    <row r="1282" spans="1:16" s="527" customFormat="1" ht="13.5" x14ac:dyDescent="0.2">
      <c r="A1282" s="879"/>
      <c r="B1282" s="896"/>
      <c r="C1282" s="859"/>
      <c r="D1282" s="863"/>
      <c r="E1282" s="805"/>
      <c r="F1282" s="860"/>
      <c r="G1282" s="880"/>
      <c r="H1282" s="881"/>
      <c r="I1282" s="882"/>
      <c r="J1282" s="882"/>
      <c r="K1282" s="882"/>
      <c r="L1282" s="860"/>
      <c r="M1282" s="882"/>
      <c r="N1282" s="882"/>
      <c r="O1282" s="882"/>
      <c r="P1282" s="882"/>
    </row>
    <row r="1283" spans="1:16" s="527" customFormat="1" ht="13.5" x14ac:dyDescent="0.25">
      <c r="A1283" s="2279" t="s">
        <v>2617</v>
      </c>
      <c r="B1283" s="624" t="s">
        <v>1287</v>
      </c>
      <c r="C1283" s="843"/>
      <c r="D1283" s="1896" t="s">
        <v>27</v>
      </c>
      <c r="E1283" s="521" t="s">
        <v>2120</v>
      </c>
      <c r="F1283" s="765" t="s">
        <v>2252</v>
      </c>
      <c r="G1283" s="765"/>
      <c r="H1283" s="765"/>
      <c r="I1283" s="869"/>
      <c r="J1283" s="869" t="s">
        <v>29</v>
      </c>
      <c r="K1283" s="869"/>
      <c r="L1283" s="869">
        <v>10</v>
      </c>
      <c r="M1283" s="187" t="s">
        <v>53</v>
      </c>
      <c r="N1283" s="659" t="s">
        <v>32</v>
      </c>
      <c r="O1283" s="187" t="s">
        <v>32</v>
      </c>
      <c r="P1283" s="187" t="s">
        <v>316</v>
      </c>
    </row>
    <row r="1284" spans="1:16" s="527" customFormat="1" ht="13.5" x14ac:dyDescent="0.25">
      <c r="A1284" s="870"/>
      <c r="B1284" s="549" t="s">
        <v>1746</v>
      </c>
      <c r="C1284" s="871"/>
      <c r="D1284" s="1893" t="s">
        <v>33</v>
      </c>
      <c r="E1284" s="15" t="s">
        <v>2866</v>
      </c>
      <c r="F1284" s="197" t="s">
        <v>1228</v>
      </c>
      <c r="G1284" s="197"/>
      <c r="H1284" s="44"/>
      <c r="I1284" s="862"/>
      <c r="J1284" s="862"/>
      <c r="K1284" s="862"/>
      <c r="L1284" s="862"/>
      <c r="M1284" s="199" t="s">
        <v>59</v>
      </c>
      <c r="N1284" s="2111" t="s">
        <v>2232</v>
      </c>
      <c r="O1284" s="2111" t="s">
        <v>2232</v>
      </c>
      <c r="P1284" s="774" t="s">
        <v>2234</v>
      </c>
    </row>
    <row r="1285" spans="1:16" s="527" customFormat="1" ht="13.5" x14ac:dyDescent="0.25">
      <c r="A1285" s="873"/>
      <c r="B1285" s="549" t="s">
        <v>1288</v>
      </c>
      <c r="C1285" s="786"/>
      <c r="D1285" s="1893"/>
      <c r="E1285" s="15" t="s">
        <v>2841</v>
      </c>
      <c r="F1285" s="779"/>
      <c r="G1285" s="872"/>
      <c r="H1285" s="875"/>
      <c r="I1285" s="862"/>
      <c r="J1285" s="862"/>
      <c r="K1285" s="897"/>
      <c r="L1285" s="792"/>
      <c r="M1285" s="205" t="s">
        <v>2221</v>
      </c>
      <c r="N1285" s="196" t="s">
        <v>2233</v>
      </c>
      <c r="O1285" s="196" t="s">
        <v>2233</v>
      </c>
      <c r="P1285" s="783" t="s">
        <v>2235</v>
      </c>
    </row>
    <row r="1286" spans="1:16" s="527" customFormat="1" ht="13.5" x14ac:dyDescent="0.25">
      <c r="A1286" s="873"/>
      <c r="B1286" s="219"/>
      <c r="C1286" s="786"/>
      <c r="D1286" s="388"/>
      <c r="E1286" s="15" t="s">
        <v>2867</v>
      </c>
      <c r="F1286" s="779"/>
      <c r="G1286" s="872"/>
      <c r="H1286" s="875"/>
      <c r="I1286" s="862"/>
      <c r="J1286" s="862"/>
      <c r="K1286" s="897"/>
      <c r="L1286" s="792"/>
      <c r="M1286" s="785" t="s">
        <v>2222</v>
      </c>
      <c r="N1286" s="783"/>
      <c r="O1286" s="783"/>
      <c r="P1286" s="783"/>
    </row>
    <row r="1287" spans="1:16" s="527" customFormat="1" ht="13.5" x14ac:dyDescent="0.25">
      <c r="A1287" s="873"/>
      <c r="B1287" s="696" t="s">
        <v>37</v>
      </c>
      <c r="C1287" s="786"/>
      <c r="D1287" s="388"/>
      <c r="E1287" s="20" t="s">
        <v>2843</v>
      </c>
      <c r="F1287" s="779"/>
      <c r="G1287" s="872"/>
      <c r="H1287" s="875"/>
      <c r="I1287" s="862"/>
      <c r="J1287" s="862"/>
      <c r="K1287" s="862"/>
      <c r="L1287" s="792"/>
      <c r="M1287" s="788"/>
      <c r="N1287" s="773"/>
      <c r="O1287" s="211" t="s">
        <v>240</v>
      </c>
      <c r="P1287" s="211" t="s">
        <v>240</v>
      </c>
    </row>
    <row r="1288" spans="1:16" s="527" customFormat="1" ht="13.5" x14ac:dyDescent="0.25">
      <c r="A1288" s="873"/>
      <c r="B1288" s="219" t="s">
        <v>1739</v>
      </c>
      <c r="C1288" s="786"/>
      <c r="D1288" s="388" t="s">
        <v>36</v>
      </c>
      <c r="E1288" s="487" t="s">
        <v>1656</v>
      </c>
      <c r="F1288" s="779"/>
      <c r="G1288" s="872">
        <f>H1288/3850</f>
        <v>4.5272727272727277E-2</v>
      </c>
      <c r="H1288" s="875">
        <v>174.3</v>
      </c>
      <c r="I1288" s="862"/>
      <c r="J1288" s="862"/>
      <c r="K1288" s="862"/>
      <c r="L1288" s="792"/>
      <c r="M1288" s="811"/>
      <c r="N1288" s="773"/>
      <c r="O1288" s="197" t="s">
        <v>243</v>
      </c>
      <c r="P1288" s="197" t="s">
        <v>243</v>
      </c>
    </row>
    <row r="1289" spans="1:16" s="527" customFormat="1" ht="13.5" x14ac:dyDescent="0.25">
      <c r="A1289" s="873"/>
      <c r="B1289" s="219" t="s">
        <v>2873</v>
      </c>
      <c r="C1289" s="786"/>
      <c r="D1289" s="855" t="s">
        <v>39</v>
      </c>
      <c r="E1289" s="493" t="s">
        <v>1262</v>
      </c>
      <c r="F1289" s="779"/>
      <c r="G1289" s="872"/>
      <c r="H1289" s="875"/>
      <c r="I1289" s="862"/>
      <c r="J1289" s="862"/>
      <c r="K1289" s="862"/>
      <c r="L1289" s="792"/>
      <c r="M1289" s="773"/>
      <c r="N1289" s="773"/>
      <c r="O1289" s="200" t="s">
        <v>42</v>
      </c>
      <c r="P1289" s="200" t="s">
        <v>42</v>
      </c>
    </row>
    <row r="1290" spans="1:16" s="527" customFormat="1" ht="13.5" x14ac:dyDescent="0.25">
      <c r="A1290" s="873"/>
      <c r="B1290" s="855" t="s">
        <v>1785</v>
      </c>
      <c r="C1290" s="786"/>
      <c r="D1290" s="855"/>
      <c r="E1290" s="493" t="s">
        <v>1289</v>
      </c>
      <c r="F1290" s="779"/>
      <c r="G1290" s="872"/>
      <c r="H1290" s="875"/>
      <c r="I1290" s="862"/>
      <c r="J1290" s="862"/>
      <c r="K1290" s="862"/>
      <c r="L1290" s="792"/>
      <c r="M1290" s="773"/>
      <c r="N1290" s="773"/>
      <c r="O1290" s="211"/>
      <c r="P1290" s="211"/>
    </row>
    <row r="1291" spans="1:16" s="527" customFormat="1" ht="13.5" x14ac:dyDescent="0.25">
      <c r="A1291" s="873"/>
      <c r="B1291" s="855" t="s">
        <v>1290</v>
      </c>
      <c r="C1291" s="786"/>
      <c r="D1291" s="855"/>
      <c r="E1291" s="493" t="s">
        <v>1750</v>
      </c>
      <c r="F1291" s="779"/>
      <c r="G1291" s="872"/>
      <c r="H1291" s="875"/>
      <c r="I1291" s="862"/>
      <c r="J1291" s="862"/>
      <c r="K1291" s="862"/>
      <c r="L1291" s="792"/>
      <c r="M1291" s="773"/>
      <c r="N1291" s="773"/>
      <c r="O1291" s="211" t="s">
        <v>240</v>
      </c>
      <c r="P1291" s="211" t="s">
        <v>240</v>
      </c>
    </row>
    <row r="1292" spans="1:16" s="527" customFormat="1" ht="12.75" customHeight="1" x14ac:dyDescent="0.25">
      <c r="A1292" s="873"/>
      <c r="B1292" s="219" t="s">
        <v>1238</v>
      </c>
      <c r="C1292" s="786"/>
      <c r="D1292" s="855" t="s">
        <v>141</v>
      </c>
      <c r="E1292" s="493" t="s">
        <v>2127</v>
      </c>
      <c r="F1292" s="898"/>
      <c r="G1292" s="872"/>
      <c r="H1292" s="875"/>
      <c r="I1292" s="862"/>
      <c r="J1292" s="862"/>
      <c r="K1292" s="862"/>
      <c r="L1292" s="792"/>
      <c r="M1292" s="862"/>
      <c r="N1292" s="862"/>
      <c r="O1292" s="197" t="s">
        <v>438</v>
      </c>
      <c r="P1292" s="197" t="s">
        <v>438</v>
      </c>
    </row>
    <row r="1293" spans="1:16" s="527" customFormat="1" ht="12" customHeight="1" x14ac:dyDescent="0.25">
      <c r="A1293" s="879"/>
      <c r="B1293" s="863"/>
      <c r="C1293" s="859"/>
      <c r="D1293" s="863" t="s">
        <v>204</v>
      </c>
      <c r="E1293" s="495" t="s">
        <v>1291</v>
      </c>
      <c r="F1293" s="830"/>
      <c r="G1293" s="880"/>
      <c r="H1293" s="881"/>
      <c r="I1293" s="882"/>
      <c r="J1293" s="882"/>
      <c r="K1293" s="882"/>
      <c r="L1293" s="860"/>
      <c r="M1293" s="900"/>
      <c r="N1293" s="900"/>
      <c r="O1293" s="900"/>
      <c r="P1293" s="900"/>
    </row>
    <row r="1294" spans="1:16" s="527" customFormat="1" ht="13.5" x14ac:dyDescent="0.25">
      <c r="A1294" s="2279" t="s">
        <v>2618</v>
      </c>
      <c r="B1294" s="624" t="s">
        <v>1293</v>
      </c>
      <c r="C1294" s="901"/>
      <c r="D1294" s="1892" t="s">
        <v>27</v>
      </c>
      <c r="E1294" s="521" t="s">
        <v>1240</v>
      </c>
      <c r="F1294" s="902" t="s">
        <v>30</v>
      </c>
      <c r="G1294" s="903" t="s">
        <v>28</v>
      </c>
      <c r="H1294" s="903" t="s">
        <v>28</v>
      </c>
      <c r="I1294" s="904" t="s">
        <v>29</v>
      </c>
      <c r="J1294" s="840" t="s">
        <v>30</v>
      </c>
      <c r="K1294" s="840" t="s">
        <v>30</v>
      </c>
      <c r="L1294" s="905"/>
      <c r="M1294" s="187" t="s">
        <v>53</v>
      </c>
      <c r="N1294" s="659" t="s">
        <v>32</v>
      </c>
      <c r="O1294" s="187"/>
      <c r="P1294" s="187"/>
    </row>
    <row r="1295" spans="1:16" s="527" customFormat="1" ht="12.75" customHeight="1" x14ac:dyDescent="0.25">
      <c r="A1295" s="906"/>
      <c r="B1295" s="219" t="s">
        <v>1294</v>
      </c>
      <c r="C1295" s="802"/>
      <c r="D1295" s="801"/>
      <c r="E1295" s="493" t="s">
        <v>1241</v>
      </c>
      <c r="F1295" s="779"/>
      <c r="G1295" s="907"/>
      <c r="H1295" s="908"/>
      <c r="I1295" s="811"/>
      <c r="J1295" s="811"/>
      <c r="K1295" s="811"/>
      <c r="L1295" s="792"/>
      <c r="M1295" s="199" t="s">
        <v>59</v>
      </c>
      <c r="N1295" s="2111" t="s">
        <v>2232</v>
      </c>
      <c r="O1295" s="2111"/>
      <c r="P1295" s="774"/>
    </row>
    <row r="1296" spans="1:16" s="527" customFormat="1" ht="13.5" x14ac:dyDescent="0.25">
      <c r="A1296" s="906"/>
      <c r="B1296" s="219" t="s">
        <v>1295</v>
      </c>
      <c r="C1296" s="802"/>
      <c r="D1296" s="1893" t="s">
        <v>33</v>
      </c>
      <c r="E1296" s="15" t="s">
        <v>2866</v>
      </c>
      <c r="F1296" s="779"/>
      <c r="G1296" s="907"/>
      <c r="H1296" s="908"/>
      <c r="I1296" s="811"/>
      <c r="J1296" s="811"/>
      <c r="K1296" s="811"/>
      <c r="L1296" s="792"/>
      <c r="M1296" s="205" t="s">
        <v>2221</v>
      </c>
      <c r="N1296" s="196" t="s">
        <v>2233</v>
      </c>
      <c r="O1296" s="196"/>
      <c r="P1296" s="783"/>
    </row>
    <row r="1297" spans="1:16" s="527" customFormat="1" ht="13.5" x14ac:dyDescent="0.25">
      <c r="A1297" s="906"/>
      <c r="B1297" s="696" t="s">
        <v>37</v>
      </c>
      <c r="C1297" s="22"/>
      <c r="D1297" s="1893"/>
      <c r="E1297" s="15" t="s">
        <v>2841</v>
      </c>
      <c r="F1297" s="779"/>
      <c r="G1297" s="907"/>
      <c r="H1297" s="908"/>
      <c r="I1297" s="811"/>
      <c r="J1297" s="811"/>
      <c r="K1297" s="811"/>
      <c r="L1297" s="792"/>
      <c r="M1297" s="785" t="s">
        <v>2222</v>
      </c>
      <c r="N1297" s="783"/>
      <c r="O1297" s="783"/>
      <c r="P1297" s="783"/>
    </row>
    <row r="1298" spans="1:16" s="527" customFormat="1" ht="13.5" x14ac:dyDescent="0.25">
      <c r="A1298" s="906"/>
      <c r="B1298" s="219" t="s">
        <v>1739</v>
      </c>
      <c r="C1298" s="876"/>
      <c r="D1298" s="388"/>
      <c r="E1298" s="15" t="s">
        <v>2867</v>
      </c>
      <c r="F1298" s="792"/>
      <c r="G1298" s="907"/>
      <c r="H1298" s="908"/>
      <c r="I1298" s="811"/>
      <c r="J1298" s="811"/>
      <c r="K1298" s="811"/>
      <c r="L1298" s="792"/>
      <c r="M1298" s="788"/>
      <c r="N1298" s="773"/>
      <c r="O1298" s="211"/>
      <c r="P1298" s="211"/>
    </row>
    <row r="1299" spans="1:16" s="527" customFormat="1" ht="13.5" x14ac:dyDescent="0.25">
      <c r="A1299" s="906"/>
      <c r="B1299" s="219" t="s">
        <v>2874</v>
      </c>
      <c r="C1299" s="786"/>
      <c r="D1299" s="388"/>
      <c r="E1299" s="20" t="s">
        <v>2843</v>
      </c>
      <c r="F1299" s="779"/>
      <c r="G1299" s="907"/>
      <c r="H1299" s="908"/>
      <c r="I1299" s="811"/>
      <c r="J1299" s="811"/>
      <c r="K1299" s="811"/>
      <c r="L1299" s="792"/>
      <c r="M1299" s="811"/>
      <c r="N1299" s="773"/>
      <c r="O1299" s="197"/>
      <c r="P1299" s="197"/>
    </row>
    <row r="1300" spans="1:16" s="527" customFormat="1" ht="13.5" x14ac:dyDescent="0.2">
      <c r="A1300" s="906"/>
      <c r="B1300" s="855" t="s">
        <v>1296</v>
      </c>
      <c r="C1300" s="876"/>
      <c r="D1300" s="1898"/>
      <c r="E1300" s="268"/>
      <c r="F1300" s="779"/>
      <c r="G1300" s="907"/>
      <c r="H1300" s="908"/>
      <c r="I1300" s="811"/>
      <c r="J1300" s="811"/>
      <c r="K1300" s="811"/>
      <c r="L1300" s="775"/>
      <c r="M1300" s="773"/>
      <c r="N1300" s="773"/>
      <c r="O1300" s="200"/>
      <c r="P1300" s="200"/>
    </row>
    <row r="1301" spans="1:16" s="527" customFormat="1" ht="13.5" x14ac:dyDescent="0.25">
      <c r="A1301" s="912"/>
      <c r="B1301" s="863"/>
      <c r="C1301" s="1561"/>
      <c r="D1301" s="1693"/>
      <c r="E1301" s="495"/>
      <c r="F1301" s="891"/>
      <c r="G1301" s="914"/>
      <c r="H1301" s="1562"/>
      <c r="I1301" s="915"/>
      <c r="J1301" s="915"/>
      <c r="K1301" s="915"/>
      <c r="L1301" s="860"/>
      <c r="M1301" s="808"/>
      <c r="N1301" s="1563"/>
      <c r="O1301" s="454"/>
      <c r="P1301" s="454"/>
    </row>
    <row r="1302" spans="1:16" s="527" customFormat="1" ht="13.5" x14ac:dyDescent="0.25">
      <c r="A1302" s="2279" t="s">
        <v>2619</v>
      </c>
      <c r="B1302" s="624" t="s">
        <v>1298</v>
      </c>
      <c r="C1302" s="901"/>
      <c r="D1302" s="1892" t="s">
        <v>27</v>
      </c>
      <c r="E1302" s="521" t="s">
        <v>1243</v>
      </c>
      <c r="F1302" s="831" t="s">
        <v>30</v>
      </c>
      <c r="G1302" s="839" t="s">
        <v>28</v>
      </c>
      <c r="H1302" s="839" t="s">
        <v>28</v>
      </c>
      <c r="I1302" s="840" t="s">
        <v>30</v>
      </c>
      <c r="J1302" s="840" t="s">
        <v>30</v>
      </c>
      <c r="K1302" s="767" t="s">
        <v>29</v>
      </c>
      <c r="L1302" s="841">
        <v>30</v>
      </c>
      <c r="M1302" s="187" t="s">
        <v>53</v>
      </c>
      <c r="N1302" s="659" t="s">
        <v>32</v>
      </c>
      <c r="O1302" s="187" t="s">
        <v>32</v>
      </c>
      <c r="P1302" s="187" t="s">
        <v>316</v>
      </c>
    </row>
    <row r="1303" spans="1:16" s="527" customFormat="1" ht="13.5" x14ac:dyDescent="0.25">
      <c r="A1303" s="906"/>
      <c r="B1303" s="549" t="s">
        <v>1299</v>
      </c>
      <c r="C1303" s="802"/>
      <c r="D1303" s="801"/>
      <c r="E1303" s="493" t="s">
        <v>1244</v>
      </c>
      <c r="F1303" s="779"/>
      <c r="G1303" s="771"/>
      <c r="H1303" s="772"/>
      <c r="I1303" s="773"/>
      <c r="J1303" s="784"/>
      <c r="K1303" s="833"/>
      <c r="L1303" s="782"/>
      <c r="M1303" s="199" t="s">
        <v>59</v>
      </c>
      <c r="N1303" s="2111" t="s">
        <v>2232</v>
      </c>
      <c r="O1303" s="2111" t="s">
        <v>2232</v>
      </c>
      <c r="P1303" s="774" t="s">
        <v>2234</v>
      </c>
    </row>
    <row r="1304" spans="1:16" s="527" customFormat="1" ht="13.5" x14ac:dyDescent="0.25">
      <c r="A1304" s="906"/>
      <c r="B1304" s="219" t="s">
        <v>1300</v>
      </c>
      <c r="C1304" s="802"/>
      <c r="D1304" s="1893" t="s">
        <v>33</v>
      </c>
      <c r="E1304" s="15" t="s">
        <v>2866</v>
      </c>
      <c r="F1304" s="779"/>
      <c r="G1304" s="771"/>
      <c r="H1304" s="772"/>
      <c r="I1304" s="773"/>
      <c r="J1304" s="784"/>
      <c r="K1304" s="833"/>
      <c r="L1304" s="782"/>
      <c r="M1304" s="205" t="s">
        <v>2221</v>
      </c>
      <c r="N1304" s="196" t="s">
        <v>2233</v>
      </c>
      <c r="O1304" s="196" t="s">
        <v>2233</v>
      </c>
      <c r="P1304" s="783" t="s">
        <v>2235</v>
      </c>
    </row>
    <row r="1305" spans="1:16" s="527" customFormat="1" ht="13.5" x14ac:dyDescent="0.25">
      <c r="A1305" s="906"/>
      <c r="B1305" s="22" t="s">
        <v>1301</v>
      </c>
      <c r="C1305" s="22"/>
      <c r="D1305" s="1893"/>
      <c r="E1305" s="15" t="s">
        <v>2841</v>
      </c>
      <c r="F1305" s="815"/>
      <c r="G1305" s="771"/>
      <c r="H1305" s="772"/>
      <c r="I1305" s="773"/>
      <c r="J1305" s="784"/>
      <c r="K1305" s="833"/>
      <c r="L1305" s="782"/>
      <c r="M1305" s="785" t="s">
        <v>2222</v>
      </c>
      <c r="N1305" s="783"/>
      <c r="O1305" s="783"/>
      <c r="P1305" s="783"/>
    </row>
    <row r="1306" spans="1:16" s="527" customFormat="1" ht="13.5" x14ac:dyDescent="0.25">
      <c r="A1306" s="906"/>
      <c r="B1306" s="696" t="s">
        <v>37</v>
      </c>
      <c r="C1306" s="876"/>
      <c r="D1306" s="388"/>
      <c r="E1306" s="15" t="s">
        <v>2867</v>
      </c>
      <c r="F1306" s="779"/>
      <c r="G1306" s="771"/>
      <c r="H1306" s="772"/>
      <c r="I1306" s="773"/>
      <c r="J1306" s="784"/>
      <c r="K1306" s="833"/>
      <c r="L1306" s="782"/>
      <c r="M1306" s="788"/>
      <c r="N1306" s="773"/>
      <c r="O1306" s="211" t="s">
        <v>240</v>
      </c>
      <c r="P1306" s="211" t="s">
        <v>240</v>
      </c>
    </row>
    <row r="1307" spans="1:16" s="527" customFormat="1" ht="13.5" x14ac:dyDescent="0.25">
      <c r="A1307" s="906"/>
      <c r="B1307" s="219" t="s">
        <v>1739</v>
      </c>
      <c r="C1307" s="786"/>
      <c r="D1307" s="25"/>
      <c r="E1307" s="20" t="s">
        <v>2843</v>
      </c>
      <c r="F1307" s="787"/>
      <c r="G1307" s="771"/>
      <c r="H1307" s="772"/>
      <c r="I1307" s="773"/>
      <c r="J1307" s="784"/>
      <c r="K1307" s="833"/>
      <c r="L1307" s="782"/>
      <c r="M1307" s="811"/>
      <c r="N1307" s="773"/>
      <c r="O1307" s="197" t="s">
        <v>243</v>
      </c>
      <c r="P1307" s="197" t="s">
        <v>243</v>
      </c>
    </row>
    <row r="1308" spans="1:16" s="527" customFormat="1" ht="13.5" x14ac:dyDescent="0.25">
      <c r="A1308" s="906"/>
      <c r="B1308" s="219" t="s">
        <v>2875</v>
      </c>
      <c r="C1308" s="876"/>
      <c r="D1308" s="25" t="s">
        <v>36</v>
      </c>
      <c r="E1308" s="22" t="s">
        <v>1245</v>
      </c>
      <c r="F1308" s="787"/>
      <c r="G1308" s="771"/>
      <c r="H1308" s="772"/>
      <c r="I1308" s="773"/>
      <c r="J1308" s="784"/>
      <c r="K1308" s="833"/>
      <c r="L1308" s="782"/>
      <c r="M1308" s="773"/>
      <c r="N1308" s="773"/>
      <c r="O1308" s="200" t="s">
        <v>42</v>
      </c>
      <c r="P1308" s="200" t="s">
        <v>42</v>
      </c>
    </row>
    <row r="1309" spans="1:16" s="527" customFormat="1" ht="13.5" x14ac:dyDescent="0.25">
      <c r="A1309" s="906"/>
      <c r="B1309" s="855" t="s">
        <v>1296</v>
      </c>
      <c r="C1309" s="876"/>
      <c r="D1309" s="388"/>
      <c r="E1309" s="493"/>
      <c r="F1309" s="779"/>
      <c r="G1309" s="907"/>
      <c r="H1309" s="908"/>
      <c r="I1309" s="811"/>
      <c r="J1309" s="811"/>
      <c r="K1309" s="811"/>
      <c r="L1309" s="792"/>
      <c r="M1309" s="773"/>
      <c r="N1309" s="773"/>
      <c r="O1309" s="211"/>
      <c r="P1309" s="211"/>
    </row>
    <row r="1310" spans="1:16" s="527" customFormat="1" ht="13.5" x14ac:dyDescent="0.25">
      <c r="A1310" s="906"/>
      <c r="B1310" s="219" t="s">
        <v>1246</v>
      </c>
      <c r="C1310" s="910"/>
      <c r="D1310" s="388"/>
      <c r="E1310" s="22"/>
      <c r="F1310" s="778"/>
      <c r="G1310" s="907"/>
      <c r="H1310" s="911"/>
      <c r="I1310" s="811"/>
      <c r="J1310" s="811"/>
      <c r="K1310" s="811"/>
      <c r="L1310" s="792"/>
      <c r="M1310" s="773"/>
      <c r="N1310" s="773"/>
      <c r="O1310" s="211" t="s">
        <v>240</v>
      </c>
      <c r="P1310" s="211" t="s">
        <v>240</v>
      </c>
    </row>
    <row r="1311" spans="1:16" s="527" customFormat="1" ht="13.5" x14ac:dyDescent="0.25">
      <c r="A1311" s="906"/>
      <c r="B1311" s="899" t="s">
        <v>1247</v>
      </c>
      <c r="C1311" s="910"/>
      <c r="D1311" s="388"/>
      <c r="E1311" s="22"/>
      <c r="F1311" s="778"/>
      <c r="G1311" s="907"/>
      <c r="H1311" s="911"/>
      <c r="I1311" s="811"/>
      <c r="J1311" s="811"/>
      <c r="K1311" s="811"/>
      <c r="L1311" s="792"/>
      <c r="M1311" s="773"/>
      <c r="N1311" s="773"/>
      <c r="O1311" s="197" t="s">
        <v>438</v>
      </c>
      <c r="P1311" s="197" t="s">
        <v>438</v>
      </c>
    </row>
    <row r="1312" spans="1:16" s="527" customFormat="1" ht="13.5" x14ac:dyDescent="0.25">
      <c r="A1312" s="912"/>
      <c r="B1312" s="899"/>
      <c r="C1312" s="910"/>
      <c r="D1312" s="388"/>
      <c r="E1312" s="22"/>
      <c r="F1312" s="778"/>
      <c r="G1312" s="907"/>
      <c r="H1312" s="911"/>
      <c r="I1312" s="811"/>
      <c r="J1312" s="811"/>
      <c r="K1312" s="811"/>
      <c r="L1312" s="792"/>
      <c r="M1312" s="773"/>
      <c r="N1312" s="773"/>
      <c r="O1312" s="200" t="s">
        <v>322</v>
      </c>
      <c r="P1312" s="200" t="s">
        <v>322</v>
      </c>
    </row>
    <row r="1313" spans="1:17" s="726" customFormat="1" ht="13.5" x14ac:dyDescent="0.2">
      <c r="A1313" s="2225" t="s">
        <v>1302</v>
      </c>
      <c r="B1313" s="2226"/>
      <c r="C1313" s="2226"/>
      <c r="D1313" s="2226"/>
      <c r="E1313" s="2226"/>
      <c r="F1313" s="2226"/>
      <c r="G1313" s="2226"/>
      <c r="H1313" s="2226"/>
      <c r="I1313" s="2226"/>
      <c r="J1313" s="2226"/>
      <c r="K1313" s="2226"/>
      <c r="L1313" s="2226"/>
      <c r="M1313" s="2226"/>
      <c r="N1313" s="2226"/>
      <c r="O1313" s="2226"/>
      <c r="P1313" s="2227"/>
    </row>
    <row r="1314" spans="1:17" s="527" customFormat="1" ht="13.5" x14ac:dyDescent="0.25">
      <c r="A1314" s="867" t="s">
        <v>2620</v>
      </c>
      <c r="B1314" s="549" t="s">
        <v>1304</v>
      </c>
      <c r="C1314" s="1885"/>
      <c r="D1314" s="1899" t="s">
        <v>27</v>
      </c>
      <c r="E1314" s="493" t="s">
        <v>2128</v>
      </c>
      <c r="F1314" s="765" t="s">
        <v>2253</v>
      </c>
      <c r="G1314" s="765"/>
      <c r="H1314" s="765"/>
      <c r="I1314" s="840" t="s">
        <v>30</v>
      </c>
      <c r="J1314" s="840" t="s">
        <v>30</v>
      </c>
      <c r="K1314" s="869" t="s">
        <v>29</v>
      </c>
      <c r="L1314" s="869">
        <v>30</v>
      </c>
      <c r="M1314" s="187" t="s">
        <v>53</v>
      </c>
      <c r="N1314" s="659" t="s">
        <v>32</v>
      </c>
      <c r="O1314" s="187" t="s">
        <v>32</v>
      </c>
      <c r="P1314" s="187" t="s">
        <v>316</v>
      </c>
    </row>
    <row r="1315" spans="1:17" s="527" customFormat="1" ht="13.5" x14ac:dyDescent="0.25">
      <c r="A1315" s="870"/>
      <c r="B1315" s="549" t="s">
        <v>1305</v>
      </c>
      <c r="C1315" s="871"/>
      <c r="D1315" s="920" t="s">
        <v>33</v>
      </c>
      <c r="E1315" s="493" t="s">
        <v>1858</v>
      </c>
      <c r="F1315" s="197" t="s">
        <v>1228</v>
      </c>
      <c r="G1315" s="780"/>
      <c r="H1315" s="917"/>
      <c r="I1315" s="784"/>
      <c r="J1315" s="784"/>
      <c r="K1315" s="862"/>
      <c r="L1315" s="862"/>
      <c r="M1315" s="199" t="s">
        <v>59</v>
      </c>
      <c r="N1315" s="2111" t="s">
        <v>2232</v>
      </c>
      <c r="O1315" s="2111" t="s">
        <v>2232</v>
      </c>
      <c r="P1315" s="774" t="s">
        <v>2234</v>
      </c>
    </row>
    <row r="1316" spans="1:17" s="527" customFormat="1" ht="13.5" x14ac:dyDescent="0.25">
      <c r="A1316" s="870"/>
      <c r="B1316" s="549" t="s">
        <v>2129</v>
      </c>
      <c r="C1316" s="871"/>
      <c r="D1316" s="920"/>
      <c r="E1316" s="487" t="s">
        <v>1751</v>
      </c>
      <c r="F1316" s="779"/>
      <c r="G1316" s="780"/>
      <c r="H1316" s="875"/>
      <c r="I1316" s="862"/>
      <c r="J1316" s="862"/>
      <c r="K1316" s="862"/>
      <c r="L1316" s="779"/>
      <c r="M1316" s="205" t="s">
        <v>2221</v>
      </c>
      <c r="N1316" s="196" t="s">
        <v>2233</v>
      </c>
      <c r="O1316" s="196" t="s">
        <v>2233</v>
      </c>
      <c r="P1316" s="783" t="s">
        <v>2235</v>
      </c>
    </row>
    <row r="1317" spans="1:17" s="527" customFormat="1" ht="13.5" x14ac:dyDescent="0.25">
      <c r="A1317" s="873"/>
      <c r="B1317" s="219"/>
      <c r="C1317" s="876"/>
      <c r="D1317" s="920"/>
      <c r="E1317" s="493" t="s">
        <v>1752</v>
      </c>
      <c r="F1317" s="918"/>
      <c r="G1317" s="872"/>
      <c r="H1317" s="875"/>
      <c r="I1317" s="862"/>
      <c r="J1317" s="862"/>
      <c r="K1317" s="862"/>
      <c r="L1317" s="779"/>
      <c r="M1317" s="785" t="s">
        <v>2222</v>
      </c>
      <c r="N1317" s="783"/>
      <c r="O1317" s="783"/>
      <c r="P1317" s="783"/>
    </row>
    <row r="1318" spans="1:17" s="527" customFormat="1" ht="13.5" x14ac:dyDescent="0.25">
      <c r="A1318" s="873"/>
      <c r="B1318" s="696" t="s">
        <v>37</v>
      </c>
      <c r="C1318" s="919"/>
      <c r="D1318" s="388"/>
      <c r="E1318" s="493" t="s">
        <v>1753</v>
      </c>
      <c r="F1318" s="918"/>
      <c r="G1318" s="780"/>
      <c r="H1318" s="917"/>
      <c r="I1318" s="862"/>
      <c r="J1318" s="862"/>
      <c r="K1318" s="862"/>
      <c r="L1318" s="779"/>
      <c r="M1318" s="788"/>
      <c r="N1318" s="773"/>
      <c r="O1318" s="211" t="s">
        <v>240</v>
      </c>
      <c r="P1318" s="211" t="s">
        <v>240</v>
      </c>
    </row>
    <row r="1319" spans="1:17" s="527" customFormat="1" ht="13.5" x14ac:dyDescent="0.25">
      <c r="A1319" s="873"/>
      <c r="B1319" s="920" t="s">
        <v>1306</v>
      </c>
      <c r="C1319" s="919"/>
      <c r="D1319" s="920" t="s">
        <v>36</v>
      </c>
      <c r="E1319" s="487" t="s">
        <v>1656</v>
      </c>
      <c r="F1319" s="779"/>
      <c r="G1319" s="780">
        <f>H1319/3850</f>
        <v>4.1896103896103896E-2</v>
      </c>
      <c r="H1319" s="917">
        <v>161.30000000000001</v>
      </c>
      <c r="I1319" s="862"/>
      <c r="J1319" s="862"/>
      <c r="K1319" s="862"/>
      <c r="L1319" s="779"/>
      <c r="M1319" s="811"/>
      <c r="N1319" s="773"/>
      <c r="O1319" s="197" t="s">
        <v>243</v>
      </c>
      <c r="P1319" s="197" t="s">
        <v>243</v>
      </c>
    </row>
    <row r="1320" spans="1:17" s="527" customFormat="1" ht="13.5" x14ac:dyDescent="0.25">
      <c r="A1320" s="873"/>
      <c r="B1320" s="920" t="s">
        <v>1307</v>
      </c>
      <c r="C1320" s="919"/>
      <c r="D1320" s="920" t="s">
        <v>1747</v>
      </c>
      <c r="E1320" s="487" t="s">
        <v>2130</v>
      </c>
      <c r="F1320" s="366"/>
      <c r="G1320" s="872"/>
      <c r="H1320" s="875"/>
      <c r="I1320" s="862"/>
      <c r="J1320" s="784"/>
      <c r="K1320" s="784"/>
      <c r="L1320" s="779"/>
      <c r="M1320" s="773"/>
      <c r="N1320" s="773"/>
      <c r="O1320" s="200" t="s">
        <v>42</v>
      </c>
      <c r="P1320" s="200" t="s">
        <v>42</v>
      </c>
    </row>
    <row r="1321" spans="1:17" s="527" customFormat="1" ht="13.5" x14ac:dyDescent="0.25">
      <c r="A1321" s="873"/>
      <c r="B1321" s="219" t="s">
        <v>1259</v>
      </c>
      <c r="C1321" s="919"/>
      <c r="D1321" s="920"/>
      <c r="E1321" s="493" t="s">
        <v>2131</v>
      </c>
      <c r="F1321" s="779"/>
      <c r="G1321" s="872"/>
      <c r="H1321" s="875"/>
      <c r="I1321" s="862"/>
      <c r="J1321" s="784"/>
      <c r="K1321" s="784"/>
      <c r="L1321" s="779"/>
      <c r="M1321" s="773"/>
      <c r="N1321" s="773"/>
      <c r="O1321" s="211"/>
      <c r="P1321" s="211"/>
    </row>
    <row r="1322" spans="1:17" s="527" customFormat="1" ht="13.5" x14ac:dyDescent="0.25">
      <c r="A1322" s="873"/>
      <c r="B1322" s="219" t="s">
        <v>1308</v>
      </c>
      <c r="C1322" s="919"/>
      <c r="D1322" s="920"/>
      <c r="E1322" s="493" t="s">
        <v>2132</v>
      </c>
      <c r="F1322" s="779"/>
      <c r="G1322" s="872"/>
      <c r="H1322" s="875"/>
      <c r="I1322" s="862"/>
      <c r="J1322" s="862"/>
      <c r="K1322" s="862"/>
      <c r="L1322" s="775"/>
      <c r="M1322" s="773"/>
      <c r="N1322" s="773"/>
      <c r="O1322" s="211" t="s">
        <v>240</v>
      </c>
      <c r="P1322" s="211" t="s">
        <v>240</v>
      </c>
    </row>
    <row r="1323" spans="1:17" s="527" customFormat="1" ht="13.5" x14ac:dyDescent="0.25">
      <c r="A1323" s="873"/>
      <c r="B1323" s="219" t="s">
        <v>1309</v>
      </c>
      <c r="C1323" s="921"/>
      <c r="D1323" s="920" t="s">
        <v>141</v>
      </c>
      <c r="E1323" s="1886" t="s">
        <v>2133</v>
      </c>
      <c r="F1323" s="592"/>
      <c r="G1323" s="872"/>
      <c r="H1323" s="875"/>
      <c r="I1323" s="862"/>
      <c r="J1323" s="862"/>
      <c r="K1323" s="862"/>
      <c r="L1323" s="779"/>
      <c r="M1323" s="858"/>
      <c r="N1323" s="858"/>
      <c r="O1323" s="197" t="s">
        <v>438</v>
      </c>
      <c r="P1323" s="197" t="s">
        <v>438</v>
      </c>
    </row>
    <row r="1324" spans="1:17" s="527" customFormat="1" ht="13.5" x14ac:dyDescent="0.25">
      <c r="A1324" s="873"/>
      <c r="B1324" s="219" t="s">
        <v>1246</v>
      </c>
      <c r="C1324" s="919"/>
      <c r="D1324" s="1909"/>
      <c r="E1324" s="243" t="s">
        <v>2134</v>
      </c>
      <c r="F1324" s="592"/>
      <c r="G1324" s="872"/>
      <c r="H1324" s="875"/>
      <c r="I1324" s="862"/>
      <c r="J1324" s="862"/>
      <c r="K1324" s="862"/>
      <c r="L1324" s="779"/>
      <c r="M1324" s="858"/>
      <c r="N1324" s="858"/>
      <c r="O1324" s="200" t="s">
        <v>322</v>
      </c>
      <c r="P1324" s="200" t="s">
        <v>322</v>
      </c>
    </row>
    <row r="1325" spans="1:17" s="527" customFormat="1" ht="13.5" x14ac:dyDescent="0.25">
      <c r="A1325" s="873"/>
      <c r="B1325" s="899" t="s">
        <v>1310</v>
      </c>
      <c r="C1325" s="1817"/>
      <c r="D1325" s="1910"/>
      <c r="E1325" s="243" t="s">
        <v>2135</v>
      </c>
      <c r="F1325" s="592"/>
      <c r="G1325" s="872"/>
      <c r="H1325" s="875"/>
      <c r="I1325" s="862"/>
      <c r="J1325" s="862"/>
      <c r="K1325" s="862"/>
      <c r="L1325" s="779"/>
      <c r="M1325" s="858"/>
      <c r="N1325" s="858"/>
      <c r="O1325" s="197"/>
      <c r="P1325" s="197"/>
    </row>
    <row r="1326" spans="1:17" s="527" customFormat="1" ht="13.5" x14ac:dyDescent="0.25">
      <c r="A1326" s="873"/>
      <c r="B1326" s="899" t="s">
        <v>2136</v>
      </c>
      <c r="C1326" s="919"/>
      <c r="D1326" s="1909"/>
      <c r="E1326" s="243" t="s">
        <v>2137</v>
      </c>
      <c r="F1326" s="592"/>
      <c r="G1326" s="872"/>
      <c r="H1326" s="875"/>
      <c r="I1326" s="862"/>
      <c r="J1326" s="862"/>
      <c r="K1326" s="862"/>
      <c r="L1326" s="779"/>
      <c r="M1326" s="858"/>
      <c r="N1326" s="858"/>
      <c r="O1326" s="197"/>
      <c r="P1326" s="197"/>
    </row>
    <row r="1327" spans="1:17" s="527" customFormat="1" ht="13.5" x14ac:dyDescent="0.25">
      <c r="A1327" s="873"/>
      <c r="B1327" s="219"/>
      <c r="C1327" s="921"/>
      <c r="D1327" s="1900"/>
      <c r="E1327" s="2109"/>
      <c r="F1327" s="592"/>
      <c r="G1327" s="872"/>
      <c r="H1327" s="875"/>
      <c r="I1327" s="862"/>
      <c r="J1327" s="862"/>
      <c r="K1327" s="862"/>
      <c r="L1327" s="779"/>
      <c r="M1327" s="858"/>
      <c r="N1327" s="858"/>
      <c r="O1327" s="197"/>
      <c r="P1327" s="197"/>
    </row>
    <row r="1328" spans="1:17" s="527" customFormat="1" ht="13.5" x14ac:dyDescent="0.2">
      <c r="A1328" s="1583"/>
      <c r="B1328" s="899"/>
      <c r="C1328" s="1817"/>
      <c r="D1328" s="1900" t="s">
        <v>44</v>
      </c>
      <c r="E1328" s="2109"/>
      <c r="F1328" s="816"/>
      <c r="G1328" s="1818"/>
      <c r="H1328" s="1819"/>
      <c r="I1328" s="916"/>
      <c r="J1328" s="916"/>
      <c r="K1328" s="916"/>
      <c r="L1328" s="778"/>
      <c r="M1328" s="916"/>
      <c r="N1328" s="916"/>
      <c r="O1328" s="916"/>
      <c r="P1328" s="897"/>
      <c r="Q1328" s="592"/>
    </row>
    <row r="1329" spans="1:16" s="527" customFormat="1" ht="13.5" x14ac:dyDescent="0.2">
      <c r="A1329" s="873"/>
      <c r="B1329" s="899"/>
      <c r="C1329" s="919"/>
      <c r="D1329" s="1901" t="s">
        <v>46</v>
      </c>
      <c r="E1329" s="25" t="s">
        <v>2138</v>
      </c>
      <c r="F1329" s="812"/>
      <c r="G1329" s="1816"/>
      <c r="H1329" s="875"/>
      <c r="I1329" s="862"/>
      <c r="J1329" s="862"/>
      <c r="K1329" s="862"/>
      <c r="L1329" s="779"/>
      <c r="M1329" s="811"/>
      <c r="N1329" s="811"/>
      <c r="O1329" s="862"/>
      <c r="P1329" s="887"/>
    </row>
    <row r="1330" spans="1:16" s="527" customFormat="1" ht="13.5" x14ac:dyDescent="0.2">
      <c r="A1330" s="873"/>
      <c r="B1330" s="922"/>
      <c r="C1330" s="919"/>
      <c r="D1330" s="920"/>
      <c r="E1330" s="243"/>
      <c r="F1330" s="918"/>
      <c r="G1330" s="923"/>
      <c r="H1330" s="875"/>
      <c r="I1330" s="862"/>
      <c r="J1330" s="862"/>
      <c r="K1330" s="862"/>
      <c r="L1330" s="779"/>
      <c r="M1330" s="811"/>
      <c r="N1330" s="811"/>
      <c r="O1330" s="811"/>
      <c r="P1330" s="862"/>
    </row>
    <row r="1331" spans="1:16" s="527" customFormat="1" ht="13.5" x14ac:dyDescent="0.25">
      <c r="A1331" s="873"/>
      <c r="B1331" s="922"/>
      <c r="C1331" s="919"/>
      <c r="D1331" s="1902"/>
      <c r="E1331" s="243"/>
      <c r="F1331" s="366"/>
      <c r="G1331" s="923"/>
      <c r="H1331" s="875"/>
      <c r="I1331" s="862"/>
      <c r="J1331" s="862"/>
      <c r="K1331" s="862"/>
      <c r="L1331" s="779"/>
      <c r="M1331" s="811"/>
      <c r="N1331" s="811"/>
      <c r="O1331" s="811"/>
      <c r="P1331" s="862"/>
    </row>
    <row r="1332" spans="1:16" s="527" customFormat="1" ht="13.5" x14ac:dyDescent="0.2">
      <c r="A1332" s="873"/>
      <c r="B1332" s="924"/>
      <c r="C1332" s="921"/>
      <c r="D1332" s="1901"/>
      <c r="E1332" s="25"/>
      <c r="F1332" s="779"/>
      <c r="G1332" s="923"/>
      <c r="H1332" s="875"/>
      <c r="I1332" s="862"/>
      <c r="J1332" s="862"/>
      <c r="K1332" s="862"/>
      <c r="L1332" s="779"/>
      <c r="M1332" s="811"/>
      <c r="N1332" s="811"/>
      <c r="O1332" s="811"/>
      <c r="P1332" s="862"/>
    </row>
    <row r="1333" spans="1:16" s="527" customFormat="1" ht="13.5" x14ac:dyDescent="0.2">
      <c r="A1333" s="879"/>
      <c r="B1333" s="842"/>
      <c r="C1333" s="925"/>
      <c r="D1333" s="1903"/>
      <c r="E1333" s="926"/>
      <c r="F1333" s="891"/>
      <c r="G1333" s="880"/>
      <c r="H1333" s="881"/>
      <c r="I1333" s="882"/>
      <c r="J1333" s="882"/>
      <c r="K1333" s="882"/>
      <c r="L1333" s="891"/>
      <c r="M1333" s="892"/>
      <c r="N1333" s="866"/>
      <c r="O1333" s="808"/>
      <c r="P1333" s="866"/>
    </row>
    <row r="1334" spans="1:16" s="527" customFormat="1" ht="13.5" x14ac:dyDescent="0.25">
      <c r="A1334" s="867" t="s">
        <v>2621</v>
      </c>
      <c r="B1334" s="549" t="s">
        <v>2139</v>
      </c>
      <c r="C1334" s="843"/>
      <c r="D1334" s="1899" t="s">
        <v>27</v>
      </c>
      <c r="E1334" s="493" t="s">
        <v>2128</v>
      </c>
      <c r="F1334" s="765" t="s">
        <v>2253</v>
      </c>
      <c r="G1334" s="849"/>
      <c r="H1334" s="927"/>
      <c r="I1334" s="840" t="s">
        <v>30</v>
      </c>
      <c r="J1334" s="840" t="s">
        <v>30</v>
      </c>
      <c r="K1334" s="869" t="s">
        <v>29</v>
      </c>
      <c r="L1334" s="869">
        <v>10</v>
      </c>
      <c r="M1334" s="187" t="s">
        <v>53</v>
      </c>
      <c r="N1334" s="659" t="s">
        <v>32</v>
      </c>
      <c r="O1334" s="187" t="s">
        <v>32</v>
      </c>
      <c r="P1334" s="187" t="s">
        <v>316</v>
      </c>
    </row>
    <row r="1335" spans="1:16" s="527" customFormat="1" ht="13.5" x14ac:dyDescent="0.25">
      <c r="A1335" s="870"/>
      <c r="B1335" s="549" t="s">
        <v>2140</v>
      </c>
      <c r="C1335" s="871"/>
      <c r="D1335" s="920" t="s">
        <v>33</v>
      </c>
      <c r="E1335" s="493" t="s">
        <v>1858</v>
      </c>
      <c r="F1335" s="197" t="s">
        <v>1228</v>
      </c>
      <c r="G1335" s="780"/>
      <c r="H1335" s="917"/>
      <c r="I1335" s="862"/>
      <c r="J1335" s="862"/>
      <c r="K1335" s="862"/>
      <c r="L1335" s="862"/>
      <c r="M1335" s="199" t="s">
        <v>59</v>
      </c>
      <c r="N1335" s="2111" t="s">
        <v>2232</v>
      </c>
      <c r="O1335" s="2111" t="s">
        <v>2232</v>
      </c>
      <c r="P1335" s="774" t="s">
        <v>2234</v>
      </c>
    </row>
    <row r="1336" spans="1:16" s="527" customFormat="1" ht="13.5" x14ac:dyDescent="0.25">
      <c r="A1336" s="870"/>
      <c r="B1336" s="549" t="s">
        <v>2141</v>
      </c>
      <c r="C1336" s="871"/>
      <c r="D1336" s="920"/>
      <c r="E1336" s="487" t="s">
        <v>1751</v>
      </c>
      <c r="F1336" s="898"/>
      <c r="G1336" s="780"/>
      <c r="H1336" s="875"/>
      <c r="I1336" s="862"/>
      <c r="J1336" s="862"/>
      <c r="K1336" s="862"/>
      <c r="L1336" s="779"/>
      <c r="M1336" s="205" t="s">
        <v>2221</v>
      </c>
      <c r="N1336" s="196" t="s">
        <v>2233</v>
      </c>
      <c r="O1336" s="196" t="s">
        <v>2233</v>
      </c>
      <c r="P1336" s="783" t="s">
        <v>2235</v>
      </c>
    </row>
    <row r="1337" spans="1:16" s="527" customFormat="1" ht="13.5" x14ac:dyDescent="0.25">
      <c r="A1337" s="873"/>
      <c r="B1337" s="549" t="s">
        <v>2142</v>
      </c>
      <c r="C1337" s="786"/>
      <c r="D1337" s="920"/>
      <c r="E1337" s="493" t="s">
        <v>1752</v>
      </c>
      <c r="F1337" s="366"/>
      <c r="G1337" s="780"/>
      <c r="H1337" s="875"/>
      <c r="I1337" s="862"/>
      <c r="J1337" s="862"/>
      <c r="K1337" s="862"/>
      <c r="L1337" s="779"/>
      <c r="M1337" s="785" t="s">
        <v>2222</v>
      </c>
      <c r="N1337" s="783"/>
      <c r="O1337" s="783"/>
      <c r="P1337" s="783"/>
    </row>
    <row r="1338" spans="1:16" s="527" customFormat="1" ht="13.5" x14ac:dyDescent="0.25">
      <c r="A1338" s="873"/>
      <c r="B1338" s="219"/>
      <c r="C1338" s="786"/>
      <c r="D1338" s="388"/>
      <c r="E1338" s="493" t="s">
        <v>1753</v>
      </c>
      <c r="F1338" s="779"/>
      <c r="G1338" s="780"/>
      <c r="H1338" s="917"/>
      <c r="I1338" s="862"/>
      <c r="J1338" s="862"/>
      <c r="K1338" s="862"/>
      <c r="L1338" s="779"/>
      <c r="M1338" s="788"/>
      <c r="N1338" s="773"/>
      <c r="O1338" s="211" t="s">
        <v>240</v>
      </c>
      <c r="P1338" s="211" t="s">
        <v>240</v>
      </c>
    </row>
    <row r="1339" spans="1:16" s="527" customFormat="1" ht="13.5" x14ac:dyDescent="0.25">
      <c r="A1339" s="873"/>
      <c r="B1339" s="696" t="s">
        <v>37</v>
      </c>
      <c r="C1339" s="786"/>
      <c r="D1339" s="920" t="s">
        <v>36</v>
      </c>
      <c r="E1339" s="487" t="s">
        <v>1656</v>
      </c>
      <c r="F1339" s="779"/>
      <c r="G1339" s="780">
        <f>H1339/3850</f>
        <v>2.7662337662337663E-2</v>
      </c>
      <c r="H1339" s="917">
        <v>106.5</v>
      </c>
      <c r="I1339" s="862"/>
      <c r="J1339" s="862"/>
      <c r="K1339" s="862"/>
      <c r="L1339" s="779"/>
      <c r="M1339" s="811"/>
      <c r="N1339" s="773"/>
      <c r="O1339" s="197" t="s">
        <v>243</v>
      </c>
      <c r="P1339" s="197" t="s">
        <v>243</v>
      </c>
    </row>
    <row r="1340" spans="1:16" s="527" customFormat="1" ht="13.5" x14ac:dyDescent="0.2">
      <c r="A1340" s="873"/>
      <c r="B1340" s="920" t="s">
        <v>1306</v>
      </c>
      <c r="C1340" s="786"/>
      <c r="D1340" s="920" t="s">
        <v>1747</v>
      </c>
      <c r="E1340" s="487" t="s">
        <v>2130</v>
      </c>
      <c r="F1340" s="779"/>
      <c r="G1340" s="872"/>
      <c r="H1340" s="875"/>
      <c r="I1340" s="862"/>
      <c r="J1340" s="862"/>
      <c r="K1340" s="862"/>
      <c r="L1340" s="792"/>
      <c r="M1340" s="773"/>
      <c r="N1340" s="773"/>
      <c r="O1340" s="200" t="s">
        <v>42</v>
      </c>
      <c r="P1340" s="200" t="s">
        <v>42</v>
      </c>
    </row>
    <row r="1341" spans="1:16" s="527" customFormat="1" ht="13.5" x14ac:dyDescent="0.25">
      <c r="A1341" s="873"/>
      <c r="B1341" s="219" t="s">
        <v>1307</v>
      </c>
      <c r="C1341" s="786"/>
      <c r="D1341" s="920"/>
      <c r="E1341" s="493" t="s">
        <v>2131</v>
      </c>
      <c r="F1341" s="787"/>
      <c r="G1341" s="872"/>
      <c r="H1341" s="875"/>
      <c r="I1341" s="862"/>
      <c r="J1341" s="862"/>
      <c r="K1341" s="862"/>
      <c r="L1341" s="792"/>
      <c r="M1341" s="773"/>
      <c r="N1341" s="773"/>
      <c r="O1341" s="211"/>
      <c r="P1341" s="211"/>
    </row>
    <row r="1342" spans="1:16" s="527" customFormat="1" ht="13.5" x14ac:dyDescent="0.25">
      <c r="A1342" s="873"/>
      <c r="B1342" s="219" t="s">
        <v>1312</v>
      </c>
      <c r="C1342" s="921"/>
      <c r="D1342" s="1902"/>
      <c r="E1342" s="493" t="s">
        <v>2132</v>
      </c>
      <c r="F1342" s="779"/>
      <c r="G1342" s="872"/>
      <c r="H1342" s="875"/>
      <c r="I1342" s="862"/>
      <c r="J1342" s="862"/>
      <c r="K1342" s="862"/>
      <c r="L1342" s="792"/>
      <c r="M1342" s="773"/>
      <c r="N1342" s="773"/>
      <c r="O1342" s="211" t="s">
        <v>240</v>
      </c>
      <c r="P1342" s="211" t="s">
        <v>240</v>
      </c>
    </row>
    <row r="1343" spans="1:16" s="527" customFormat="1" ht="13.5" x14ac:dyDescent="0.25">
      <c r="A1343" s="784"/>
      <c r="B1343" s="219" t="s">
        <v>1308</v>
      </c>
      <c r="C1343" s="919"/>
      <c r="D1343" s="920" t="s">
        <v>141</v>
      </c>
      <c r="E1343" s="1886" t="s">
        <v>2133</v>
      </c>
      <c r="F1343" s="1880"/>
      <c r="G1343" s="872"/>
      <c r="H1343" s="875"/>
      <c r="I1343" s="784"/>
      <c r="J1343" s="784"/>
      <c r="K1343" s="784"/>
      <c r="L1343" s="792"/>
      <c r="M1343" s="862"/>
      <c r="N1343" s="862"/>
      <c r="O1343" s="197" t="s">
        <v>438</v>
      </c>
      <c r="P1343" s="197" t="s">
        <v>438</v>
      </c>
    </row>
    <row r="1344" spans="1:16" s="527" customFormat="1" ht="13.5" x14ac:dyDescent="0.25">
      <c r="A1344" s="784"/>
      <c r="B1344" s="219" t="s">
        <v>1313</v>
      </c>
      <c r="C1344" s="919"/>
      <c r="D1344" s="899"/>
      <c r="E1344" s="243" t="s">
        <v>2134</v>
      </c>
      <c r="F1344" s="779"/>
      <c r="G1344" s="872"/>
      <c r="H1344" s="875"/>
      <c r="I1344" s="784"/>
      <c r="J1344" s="784"/>
      <c r="K1344" s="784"/>
      <c r="L1344" s="792"/>
      <c r="M1344" s="862"/>
      <c r="N1344" s="862"/>
      <c r="O1344" s="200" t="s">
        <v>322</v>
      </c>
      <c r="P1344" s="200" t="s">
        <v>322</v>
      </c>
    </row>
    <row r="1345" spans="1:16" s="527" customFormat="1" ht="15.75" customHeight="1" x14ac:dyDescent="0.25">
      <c r="A1345" s="784"/>
      <c r="B1345" s="219" t="s">
        <v>1246</v>
      </c>
      <c r="C1345" s="919"/>
      <c r="D1345" s="899"/>
      <c r="E1345" s="25" t="s">
        <v>2135</v>
      </c>
      <c r="F1345" s="779"/>
      <c r="G1345" s="872"/>
      <c r="H1345" s="875"/>
      <c r="I1345" s="784"/>
      <c r="J1345" s="784"/>
      <c r="K1345" s="784"/>
      <c r="L1345" s="792"/>
      <c r="M1345" s="862"/>
      <c r="N1345" s="862"/>
      <c r="O1345" s="200"/>
      <c r="P1345" s="200"/>
    </row>
    <row r="1346" spans="1:16" s="527" customFormat="1" ht="14.25" customHeight="1" x14ac:dyDescent="0.25">
      <c r="A1346" s="784"/>
      <c r="B1346" s="219" t="s">
        <v>1247</v>
      </c>
      <c r="C1346" s="919"/>
      <c r="D1346" s="899"/>
      <c r="E1346" s="25" t="s">
        <v>2137</v>
      </c>
      <c r="F1346" s="779"/>
      <c r="G1346" s="872"/>
      <c r="H1346" s="875"/>
      <c r="I1346" s="784"/>
      <c r="J1346" s="784"/>
      <c r="K1346" s="784"/>
      <c r="L1346" s="792"/>
      <c r="M1346" s="862"/>
      <c r="N1346" s="862"/>
      <c r="O1346" s="200"/>
      <c r="P1346" s="200"/>
    </row>
    <row r="1347" spans="1:16" s="527" customFormat="1" ht="13.5" x14ac:dyDescent="0.2">
      <c r="A1347" s="784"/>
      <c r="B1347" s="899" t="s">
        <v>2143</v>
      </c>
      <c r="C1347" s="919"/>
      <c r="D1347" s="899"/>
      <c r="E1347" s="25"/>
      <c r="F1347" s="779"/>
      <c r="G1347" s="872"/>
      <c r="H1347" s="875"/>
      <c r="I1347" s="784"/>
      <c r="J1347" s="784"/>
      <c r="K1347" s="784"/>
      <c r="L1347" s="792"/>
      <c r="M1347" s="862"/>
      <c r="N1347" s="862"/>
      <c r="O1347" s="200"/>
      <c r="P1347" s="200"/>
    </row>
    <row r="1348" spans="1:16" s="527" customFormat="1" ht="13.5" x14ac:dyDescent="0.25">
      <c r="A1348" s="784"/>
      <c r="B1348" s="219"/>
      <c r="C1348" s="919"/>
      <c r="D1348" s="1900" t="s">
        <v>44</v>
      </c>
      <c r="E1348" s="2109"/>
      <c r="F1348" s="779"/>
      <c r="G1348" s="872"/>
      <c r="H1348" s="875"/>
      <c r="I1348" s="784"/>
      <c r="J1348" s="784"/>
      <c r="K1348" s="784"/>
      <c r="L1348" s="792"/>
      <c r="M1348" s="862"/>
      <c r="N1348" s="862"/>
      <c r="O1348" s="200"/>
      <c r="P1348" s="200"/>
    </row>
    <row r="1349" spans="1:16" s="527" customFormat="1" ht="13.5" x14ac:dyDescent="0.25">
      <c r="A1349" s="784"/>
      <c r="B1349" s="219"/>
      <c r="C1349" s="919"/>
      <c r="D1349" s="1901" t="s">
        <v>46</v>
      </c>
      <c r="E1349" s="25" t="s">
        <v>2138</v>
      </c>
      <c r="F1349" s="779"/>
      <c r="G1349" s="872"/>
      <c r="H1349" s="875"/>
      <c r="I1349" s="784"/>
      <c r="J1349" s="784"/>
      <c r="K1349" s="784"/>
      <c r="L1349" s="792"/>
      <c r="M1349" s="862"/>
      <c r="N1349" s="862"/>
      <c r="O1349" s="200"/>
      <c r="P1349" s="200"/>
    </row>
    <row r="1350" spans="1:16" s="527" customFormat="1" ht="13.5" x14ac:dyDescent="0.25">
      <c r="A1350" s="784"/>
      <c r="B1350" s="219"/>
      <c r="C1350" s="919"/>
      <c r="D1350" s="1900"/>
      <c r="E1350" s="2109"/>
      <c r="F1350" s="779"/>
      <c r="G1350" s="872"/>
      <c r="H1350" s="875"/>
      <c r="I1350" s="784"/>
      <c r="J1350" s="784"/>
      <c r="K1350" s="784"/>
      <c r="L1350" s="792"/>
      <c r="M1350" s="862"/>
      <c r="N1350" s="862"/>
      <c r="O1350" s="200"/>
      <c r="P1350" s="200"/>
    </row>
    <row r="1351" spans="1:16" s="527" customFormat="1" ht="13.5" x14ac:dyDescent="0.25">
      <c r="A1351" s="784"/>
      <c r="B1351" s="219"/>
      <c r="C1351" s="919"/>
      <c r="D1351" s="1901"/>
      <c r="E1351" s="25"/>
      <c r="F1351" s="779"/>
      <c r="G1351" s="872"/>
      <c r="H1351" s="875"/>
      <c r="I1351" s="784"/>
      <c r="J1351" s="784"/>
      <c r="K1351" s="784"/>
      <c r="L1351" s="792"/>
      <c r="M1351" s="862"/>
      <c r="N1351" s="862"/>
      <c r="O1351" s="200"/>
      <c r="P1351" s="200"/>
    </row>
    <row r="1352" spans="1:16" s="527" customFormat="1" ht="13.5" x14ac:dyDescent="0.25">
      <c r="A1352" s="784"/>
      <c r="B1352" s="219"/>
      <c r="C1352" s="919"/>
      <c r="D1352" s="1900"/>
      <c r="E1352" s="2109"/>
      <c r="F1352" s="779"/>
      <c r="G1352" s="872"/>
      <c r="H1352" s="875"/>
      <c r="I1352" s="784"/>
      <c r="J1352" s="784"/>
      <c r="K1352" s="784"/>
      <c r="L1352" s="792"/>
      <c r="M1352" s="862"/>
      <c r="N1352" s="862"/>
      <c r="O1352" s="200"/>
      <c r="P1352" s="200"/>
    </row>
    <row r="1353" spans="1:16" s="527" customFormat="1" ht="13.5" x14ac:dyDescent="0.25">
      <c r="A1353" s="784"/>
      <c r="B1353" s="219"/>
      <c r="C1353" s="919"/>
      <c r="D1353" s="1901"/>
      <c r="E1353" s="25"/>
      <c r="F1353" s="779"/>
      <c r="G1353" s="872"/>
      <c r="H1353" s="875"/>
      <c r="I1353" s="784"/>
      <c r="J1353" s="784"/>
      <c r="K1353" s="784"/>
      <c r="L1353" s="792"/>
      <c r="M1353" s="862"/>
      <c r="N1353" s="862"/>
      <c r="O1353" s="200"/>
      <c r="P1353" s="200"/>
    </row>
    <row r="1354" spans="1:16" s="527" customFormat="1" ht="13.5" x14ac:dyDescent="0.25">
      <c r="A1354" s="809"/>
      <c r="B1354" s="296"/>
      <c r="C1354" s="1935"/>
      <c r="D1354" s="1936"/>
      <c r="E1354" s="312"/>
      <c r="F1354" s="891"/>
      <c r="G1354" s="880"/>
      <c r="H1354" s="881"/>
      <c r="I1354" s="809"/>
      <c r="J1354" s="809"/>
      <c r="K1354" s="809"/>
      <c r="L1354" s="860"/>
      <c r="M1354" s="882"/>
      <c r="N1354" s="882"/>
      <c r="O1354" s="316"/>
      <c r="P1354" s="316"/>
    </row>
    <row r="1355" spans="1:16" s="527" customFormat="1" ht="13.5" x14ac:dyDescent="0.25">
      <c r="A1355" s="867" t="s">
        <v>2622</v>
      </c>
      <c r="B1355" s="624" t="s">
        <v>1754</v>
      </c>
      <c r="C1355" s="843"/>
      <c r="D1355" s="1892" t="s">
        <v>27</v>
      </c>
      <c r="E1355" s="929" t="s">
        <v>2144</v>
      </c>
      <c r="F1355" s="930"/>
      <c r="G1355" s="765"/>
      <c r="H1355" s="765"/>
      <c r="I1355" s="840" t="s">
        <v>30</v>
      </c>
      <c r="J1355" s="840" t="s">
        <v>30</v>
      </c>
      <c r="K1355" s="869" t="s">
        <v>29</v>
      </c>
      <c r="L1355" s="869">
        <v>10</v>
      </c>
      <c r="M1355" s="187" t="s">
        <v>53</v>
      </c>
      <c r="N1355" s="659" t="s">
        <v>32</v>
      </c>
      <c r="O1355" s="187" t="s">
        <v>32</v>
      </c>
      <c r="P1355" s="187" t="s">
        <v>316</v>
      </c>
    </row>
    <row r="1356" spans="1:16" s="527" customFormat="1" ht="13.5" x14ac:dyDescent="0.25">
      <c r="A1356" s="870"/>
      <c r="B1356" s="549" t="s">
        <v>1755</v>
      </c>
      <c r="C1356" s="871"/>
      <c r="D1356" s="801" t="s">
        <v>33</v>
      </c>
      <c r="E1356" s="487" t="s">
        <v>2145</v>
      </c>
      <c r="F1356" s="787"/>
      <c r="G1356" s="780" t="s">
        <v>28</v>
      </c>
      <c r="H1356" s="917" t="s">
        <v>28</v>
      </c>
      <c r="I1356" s="862"/>
      <c r="J1356" s="862"/>
      <c r="K1356" s="862"/>
      <c r="L1356" s="862"/>
      <c r="M1356" s="199" t="s">
        <v>59</v>
      </c>
      <c r="N1356" s="2111" t="s">
        <v>2232</v>
      </c>
      <c r="O1356" s="2111" t="s">
        <v>2232</v>
      </c>
      <c r="P1356" s="774" t="s">
        <v>2234</v>
      </c>
    </row>
    <row r="1357" spans="1:16" s="527" customFormat="1" ht="13.5" x14ac:dyDescent="0.25">
      <c r="A1357" s="873"/>
      <c r="B1357" s="549" t="s">
        <v>1756</v>
      </c>
      <c r="C1357" s="876"/>
      <c r="D1357" s="801"/>
      <c r="E1357" s="802" t="s">
        <v>2146</v>
      </c>
      <c r="F1357" s="779"/>
      <c r="G1357" s="872"/>
      <c r="H1357" s="875"/>
      <c r="I1357" s="862"/>
      <c r="J1357" s="862"/>
      <c r="K1357" s="862"/>
      <c r="L1357" s="792"/>
      <c r="M1357" s="205" t="s">
        <v>2221</v>
      </c>
      <c r="N1357" s="196" t="s">
        <v>2233</v>
      </c>
      <c r="O1357" s="196" t="s">
        <v>2233</v>
      </c>
      <c r="P1357" s="783" t="s">
        <v>2235</v>
      </c>
    </row>
    <row r="1358" spans="1:16" s="527" customFormat="1" ht="13.5" x14ac:dyDescent="0.25">
      <c r="A1358" s="873"/>
      <c r="B1358" s="696" t="s">
        <v>37</v>
      </c>
      <c r="C1358" s="876"/>
      <c r="D1358" s="801"/>
      <c r="E1358" s="786" t="s">
        <v>2147</v>
      </c>
      <c r="F1358" s="779"/>
      <c r="G1358" s="872"/>
      <c r="H1358" s="875"/>
      <c r="I1358" s="862"/>
      <c r="J1358" s="862"/>
      <c r="K1358" s="862"/>
      <c r="L1358" s="792"/>
      <c r="M1358" s="785" t="s">
        <v>2222</v>
      </c>
      <c r="N1358" s="783"/>
      <c r="O1358" s="783"/>
      <c r="P1358" s="783"/>
    </row>
    <row r="1359" spans="1:16" s="527" customFormat="1" ht="12.75" customHeight="1" x14ac:dyDescent="0.2">
      <c r="A1359" s="873"/>
      <c r="B1359" s="920" t="s">
        <v>1306</v>
      </c>
      <c r="C1359" s="876"/>
      <c r="D1359" s="1739"/>
      <c r="E1359" s="786" t="s">
        <v>2178</v>
      </c>
      <c r="F1359" s="1878"/>
      <c r="G1359" s="872"/>
      <c r="H1359" s="875"/>
      <c r="I1359" s="862"/>
      <c r="J1359" s="862"/>
      <c r="K1359" s="862"/>
      <c r="L1359" s="792"/>
      <c r="M1359" s="788"/>
      <c r="N1359" s="773"/>
      <c r="O1359" s="211" t="s">
        <v>240</v>
      </c>
      <c r="P1359" s="211" t="s">
        <v>240</v>
      </c>
    </row>
    <row r="1360" spans="1:16" s="527" customFormat="1" ht="15" customHeight="1" x14ac:dyDescent="0.25">
      <c r="A1360" s="873"/>
      <c r="B1360" s="219" t="s">
        <v>1307</v>
      </c>
      <c r="C1360" s="876"/>
      <c r="D1360" s="855"/>
      <c r="E1360" s="786" t="s">
        <v>2148</v>
      </c>
      <c r="F1360" s="779"/>
      <c r="G1360" s="872"/>
      <c r="H1360" s="875"/>
      <c r="I1360" s="862"/>
      <c r="J1360" s="862"/>
      <c r="K1360" s="862"/>
      <c r="L1360" s="792"/>
      <c r="M1360" s="811"/>
      <c r="N1360" s="773"/>
      <c r="O1360" s="197" t="s">
        <v>243</v>
      </c>
      <c r="P1360" s="197" t="s">
        <v>243</v>
      </c>
    </row>
    <row r="1361" spans="1:16" s="527" customFormat="1" ht="13.5" x14ac:dyDescent="0.25">
      <c r="A1361" s="873"/>
      <c r="B1361" s="219" t="s">
        <v>1259</v>
      </c>
      <c r="C1361" s="793"/>
      <c r="D1361" s="855"/>
      <c r="E1361" s="243"/>
      <c r="F1361" s="792"/>
      <c r="G1361" s="872"/>
      <c r="H1361" s="875"/>
      <c r="I1361" s="862"/>
      <c r="J1361" s="862"/>
      <c r="K1361" s="862"/>
      <c r="L1361" s="792"/>
      <c r="M1361" s="773"/>
      <c r="N1361" s="773"/>
      <c r="O1361" s="200" t="s">
        <v>42</v>
      </c>
      <c r="P1361" s="200" t="s">
        <v>42</v>
      </c>
    </row>
    <row r="1362" spans="1:16" s="527" customFormat="1" ht="13.5" x14ac:dyDescent="0.25">
      <c r="A1362" s="873"/>
      <c r="B1362" s="219" t="s">
        <v>1315</v>
      </c>
      <c r="C1362" s="777"/>
      <c r="D1362" s="855"/>
      <c r="E1362" s="243"/>
      <c r="F1362" s="792"/>
      <c r="G1362" s="872"/>
      <c r="H1362" s="875"/>
      <c r="I1362" s="862"/>
      <c r="J1362" s="862"/>
      <c r="K1362" s="862"/>
      <c r="L1362" s="792"/>
      <c r="M1362" s="773"/>
      <c r="N1362" s="773"/>
      <c r="O1362" s="211"/>
      <c r="P1362" s="211"/>
    </row>
    <row r="1363" spans="1:16" s="527" customFormat="1" ht="13.5" x14ac:dyDescent="0.25">
      <c r="A1363" s="873"/>
      <c r="B1363" s="219" t="s">
        <v>1313</v>
      </c>
      <c r="C1363" s="777"/>
      <c r="D1363" s="1900" t="s">
        <v>44</v>
      </c>
      <c r="E1363" s="25"/>
      <c r="F1363" s="792"/>
      <c r="G1363" s="872"/>
      <c r="H1363" s="875"/>
      <c r="I1363" s="862"/>
      <c r="J1363" s="862"/>
      <c r="K1363" s="862"/>
      <c r="L1363" s="792"/>
      <c r="M1363" s="773"/>
      <c r="N1363" s="773"/>
      <c r="O1363" s="211" t="s">
        <v>240</v>
      </c>
      <c r="P1363" s="211" t="s">
        <v>240</v>
      </c>
    </row>
    <row r="1364" spans="1:16" s="527" customFormat="1" ht="13.5" x14ac:dyDescent="0.25">
      <c r="A1364" s="873"/>
      <c r="B1364" s="219" t="s">
        <v>1246</v>
      </c>
      <c r="C1364" s="777"/>
      <c r="D1364" s="1901" t="s">
        <v>46</v>
      </c>
      <c r="E1364" s="25" t="s">
        <v>2149</v>
      </c>
      <c r="F1364" s="792"/>
      <c r="G1364" s="872"/>
      <c r="H1364" s="875"/>
      <c r="I1364" s="862"/>
      <c r="J1364" s="862"/>
      <c r="K1364" s="862"/>
      <c r="L1364" s="792"/>
      <c r="M1364" s="773"/>
      <c r="N1364" s="773"/>
      <c r="O1364" s="197" t="s">
        <v>438</v>
      </c>
      <c r="P1364" s="197" t="s">
        <v>438</v>
      </c>
    </row>
    <row r="1365" spans="1:16" s="527" customFormat="1" ht="13.5" x14ac:dyDescent="0.25">
      <c r="A1365" s="1583"/>
      <c r="B1365" s="899" t="s">
        <v>1247</v>
      </c>
      <c r="C1365" s="777"/>
      <c r="D1365" s="1901" t="s">
        <v>46</v>
      </c>
      <c r="E1365" s="25" t="s">
        <v>2150</v>
      </c>
      <c r="F1365" s="792"/>
      <c r="G1365" s="872"/>
      <c r="H1365" s="875"/>
      <c r="I1365" s="862"/>
      <c r="J1365" s="862"/>
      <c r="K1365" s="862"/>
      <c r="L1365" s="792"/>
      <c r="M1365" s="773"/>
      <c r="N1365" s="773"/>
      <c r="O1365" s="197" t="s">
        <v>322</v>
      </c>
      <c r="P1365" s="197" t="s">
        <v>322</v>
      </c>
    </row>
    <row r="1366" spans="1:16" s="527" customFormat="1" ht="13.5" x14ac:dyDescent="0.25">
      <c r="A1366" s="1583"/>
      <c r="B1366" s="219" t="s">
        <v>2154</v>
      </c>
      <c r="C1366" s="777"/>
      <c r="D1366" s="1901"/>
      <c r="E1366" s="25"/>
      <c r="F1366" s="792"/>
      <c r="G1366" s="872"/>
      <c r="H1366" s="875"/>
      <c r="I1366" s="862"/>
      <c r="J1366" s="862"/>
      <c r="K1366" s="862"/>
      <c r="L1366" s="792"/>
      <c r="M1366" s="773"/>
      <c r="N1366" s="773"/>
      <c r="O1366" s="197"/>
      <c r="P1366" s="197"/>
    </row>
    <row r="1367" spans="1:16" s="527" customFormat="1" ht="13.5" x14ac:dyDescent="0.25">
      <c r="A1367" s="879"/>
      <c r="B1367" s="22"/>
      <c r="C1367" s="931"/>
      <c r="D1367" s="863"/>
      <c r="E1367" s="403"/>
      <c r="F1367" s="860"/>
      <c r="G1367" s="880"/>
      <c r="H1367" s="881"/>
      <c r="I1367" s="882"/>
      <c r="J1367" s="882"/>
      <c r="K1367" s="882"/>
      <c r="L1367" s="860"/>
      <c r="M1367" s="808"/>
      <c r="N1367" s="808"/>
      <c r="O1367" s="316"/>
      <c r="P1367" s="316"/>
    </row>
    <row r="1368" spans="1:16" s="726" customFormat="1" ht="15.75" x14ac:dyDescent="0.2">
      <c r="A1368" s="461" t="s">
        <v>186</v>
      </c>
      <c r="B1368" s="932"/>
      <c r="C1368" s="933"/>
      <c r="D1368" s="1904"/>
      <c r="E1368" s="934"/>
      <c r="F1368" s="935"/>
      <c r="G1368" s="936"/>
      <c r="H1368" s="937"/>
      <c r="I1368" s="938"/>
      <c r="J1368" s="938"/>
      <c r="K1368" s="938"/>
      <c r="L1368" s="938"/>
      <c r="M1368" s="938"/>
      <c r="N1368" s="938"/>
      <c r="O1368" s="938"/>
      <c r="P1368" s="938"/>
    </row>
    <row r="1369" spans="1:16" s="527" customFormat="1" ht="13.5" x14ac:dyDescent="0.25">
      <c r="A1369" s="867" t="s">
        <v>1908</v>
      </c>
      <c r="B1369" s="549" t="s">
        <v>1317</v>
      </c>
      <c r="C1369" s="843"/>
      <c r="D1369" s="1896" t="s">
        <v>27</v>
      </c>
      <c r="E1369" s="929" t="s">
        <v>1318</v>
      </c>
      <c r="F1369" s="939" t="s">
        <v>30</v>
      </c>
      <c r="G1369" s="868" t="s">
        <v>28</v>
      </c>
      <c r="H1369" s="868" t="s">
        <v>28</v>
      </c>
      <c r="I1369" s="840" t="s">
        <v>29</v>
      </c>
      <c r="J1369" s="840" t="s">
        <v>30</v>
      </c>
      <c r="K1369" s="940" t="s">
        <v>30</v>
      </c>
      <c r="L1369" s="905"/>
      <c r="M1369" s="187" t="s">
        <v>53</v>
      </c>
      <c r="N1369" s="659" t="s">
        <v>32</v>
      </c>
      <c r="O1369" s="187"/>
      <c r="P1369" s="187"/>
    </row>
    <row r="1370" spans="1:16" s="527" customFormat="1" ht="13.5" x14ac:dyDescent="0.25">
      <c r="A1370" s="873"/>
      <c r="B1370" s="549" t="s">
        <v>1319</v>
      </c>
      <c r="C1370" s="786"/>
      <c r="D1370" s="855" t="s">
        <v>33</v>
      </c>
      <c r="E1370" s="802" t="s">
        <v>1320</v>
      </c>
      <c r="F1370" s="792"/>
      <c r="G1370" s="780"/>
      <c r="H1370" s="875"/>
      <c r="I1370" s="862"/>
      <c r="J1370" s="862"/>
      <c r="K1370" s="862"/>
      <c r="L1370" s="792"/>
      <c r="M1370" s="199" t="s">
        <v>59</v>
      </c>
      <c r="N1370" s="2111" t="s">
        <v>2232</v>
      </c>
      <c r="O1370" s="2111"/>
      <c r="P1370" s="774"/>
    </row>
    <row r="1371" spans="1:16" s="527" customFormat="1" ht="13.5" x14ac:dyDescent="0.25">
      <c r="A1371" s="873"/>
      <c r="B1371" s="696" t="s">
        <v>37</v>
      </c>
      <c r="C1371" s="885"/>
      <c r="D1371" s="855"/>
      <c r="E1371" s="802"/>
      <c r="F1371" s="792"/>
      <c r="G1371" s="872"/>
      <c r="H1371" s="875"/>
      <c r="I1371" s="862"/>
      <c r="J1371" s="862"/>
      <c r="K1371" s="862"/>
      <c r="L1371" s="792"/>
      <c r="M1371" s="205" t="s">
        <v>2221</v>
      </c>
      <c r="N1371" s="196" t="s">
        <v>2233</v>
      </c>
      <c r="O1371" s="196"/>
      <c r="P1371" s="783"/>
    </row>
    <row r="1372" spans="1:16" s="527" customFormat="1" ht="13.5" x14ac:dyDescent="0.2">
      <c r="A1372" s="873"/>
      <c r="B1372" s="920" t="s">
        <v>1321</v>
      </c>
      <c r="C1372" s="885"/>
      <c r="D1372" s="855"/>
      <c r="E1372" s="802"/>
      <c r="F1372" s="792"/>
      <c r="G1372" s="872"/>
      <c r="H1372" s="875"/>
      <c r="I1372" s="862"/>
      <c r="J1372" s="862"/>
      <c r="K1372" s="862"/>
      <c r="L1372" s="792"/>
      <c r="M1372" s="785" t="s">
        <v>2222</v>
      </c>
      <c r="N1372" s="783"/>
      <c r="O1372" s="783"/>
      <c r="P1372" s="783"/>
    </row>
    <row r="1373" spans="1:16" s="527" customFormat="1" ht="13.5" x14ac:dyDescent="0.25">
      <c r="A1373" s="873"/>
      <c r="B1373" s="219" t="s">
        <v>1322</v>
      </c>
      <c r="C1373" s="885"/>
      <c r="D1373" s="2228"/>
      <c r="E1373" s="2229"/>
      <c r="F1373" s="792"/>
      <c r="G1373" s="872"/>
      <c r="H1373" s="875"/>
      <c r="I1373" s="862"/>
      <c r="J1373" s="862"/>
      <c r="K1373" s="862"/>
      <c r="L1373" s="792"/>
      <c r="M1373" s="862"/>
      <c r="N1373" s="862"/>
      <c r="O1373" s="862"/>
      <c r="P1373" s="887"/>
    </row>
    <row r="1374" spans="1:16" s="527" customFormat="1" ht="13.5" x14ac:dyDescent="0.25">
      <c r="A1374" s="873"/>
      <c r="B1374" s="219" t="s">
        <v>1323</v>
      </c>
      <c r="C1374" s="786"/>
      <c r="D1374" s="855"/>
      <c r="E1374" s="243"/>
      <c r="F1374" s="795"/>
      <c r="G1374" s="872"/>
      <c r="H1374" s="875"/>
      <c r="I1374" s="862"/>
      <c r="J1374" s="862"/>
      <c r="K1374" s="862"/>
      <c r="L1374" s="782"/>
      <c r="M1374" s="862"/>
      <c r="N1374" s="862"/>
      <c r="O1374" s="862"/>
      <c r="P1374" s="897"/>
    </row>
    <row r="1375" spans="1:16" s="527" customFormat="1" ht="13.5" x14ac:dyDescent="0.2">
      <c r="A1375" s="879"/>
      <c r="B1375" s="628"/>
      <c r="C1375" s="837"/>
      <c r="D1375" s="863"/>
      <c r="E1375" s="805"/>
      <c r="F1375" s="891"/>
      <c r="G1375" s="880"/>
      <c r="H1375" s="881"/>
      <c r="I1375" s="882"/>
      <c r="J1375" s="882"/>
      <c r="K1375" s="882"/>
      <c r="L1375" s="806"/>
      <c r="M1375" s="882"/>
      <c r="N1375" s="882"/>
      <c r="O1375" s="882"/>
      <c r="P1375" s="928"/>
    </row>
    <row r="1376" spans="1:16" s="527" customFormat="1" ht="13.5" x14ac:dyDescent="0.25">
      <c r="A1376" s="941" t="s">
        <v>1316</v>
      </c>
      <c r="B1376" s="624" t="s">
        <v>1325</v>
      </c>
      <c r="C1376" s="819"/>
      <c r="D1376" s="1892" t="s">
        <v>27</v>
      </c>
      <c r="E1376" s="521" t="s">
        <v>1859</v>
      </c>
      <c r="F1376" s="765" t="s">
        <v>2251</v>
      </c>
      <c r="G1376" s="765"/>
      <c r="H1376" s="765"/>
      <c r="I1376" s="767" t="s">
        <v>29</v>
      </c>
      <c r="J1376" s="840" t="s">
        <v>30</v>
      </c>
      <c r="K1376" s="840" t="s">
        <v>30</v>
      </c>
      <c r="L1376" s="905"/>
      <c r="M1376" s="187" t="s">
        <v>53</v>
      </c>
      <c r="N1376" s="659" t="s">
        <v>32</v>
      </c>
      <c r="O1376" s="767"/>
      <c r="P1376" s="869"/>
    </row>
    <row r="1377" spans="1:16" s="527" customFormat="1" ht="13.5" x14ac:dyDescent="0.25">
      <c r="A1377" s="833"/>
      <c r="B1377" s="549"/>
      <c r="C1377" s="793"/>
      <c r="D1377" s="801"/>
      <c r="E1377" s="493" t="s">
        <v>1227</v>
      </c>
      <c r="F1377" s="197" t="s">
        <v>1228</v>
      </c>
      <c r="G1377" s="780"/>
      <c r="H1377" s="781"/>
      <c r="I1377" s="773"/>
      <c r="J1377" s="773"/>
      <c r="K1377" s="845"/>
      <c r="L1377" s="792"/>
      <c r="M1377" s="199" t="s">
        <v>59</v>
      </c>
      <c r="N1377" s="2111" t="s">
        <v>2232</v>
      </c>
      <c r="O1377" s="773"/>
      <c r="P1377" s="783"/>
    </row>
    <row r="1378" spans="1:16" s="527" customFormat="1" ht="13.5" x14ac:dyDescent="0.25">
      <c r="A1378" s="833"/>
      <c r="B1378" s="696" t="s">
        <v>37</v>
      </c>
      <c r="C1378" s="786"/>
      <c r="D1378" s="1893" t="s">
        <v>33</v>
      </c>
      <c r="E1378" s="493" t="s">
        <v>1229</v>
      </c>
      <c r="F1378" s="779"/>
      <c r="G1378" s="942"/>
      <c r="H1378" s="943"/>
      <c r="I1378" s="773"/>
      <c r="J1378" s="773"/>
      <c r="K1378" s="845"/>
      <c r="L1378" s="792"/>
      <c r="M1378" s="205" t="s">
        <v>2221</v>
      </c>
      <c r="N1378" s="196" t="s">
        <v>2233</v>
      </c>
      <c r="O1378" s="773"/>
      <c r="P1378" s="783"/>
    </row>
    <row r="1379" spans="1:16" s="527" customFormat="1" ht="13.5" x14ac:dyDescent="0.25">
      <c r="A1379" s="833"/>
      <c r="B1379" s="219" t="s">
        <v>1326</v>
      </c>
      <c r="C1379" s="786"/>
      <c r="D1379" s="1893"/>
      <c r="E1379" s="493" t="s">
        <v>1786</v>
      </c>
      <c r="F1379" s="779"/>
      <c r="G1379" s="942"/>
      <c r="H1379" s="943"/>
      <c r="I1379" s="773"/>
      <c r="J1379" s="773"/>
      <c r="K1379" s="845"/>
      <c r="L1379" s="782"/>
      <c r="M1379" s="785" t="s">
        <v>2222</v>
      </c>
      <c r="N1379" s="783"/>
      <c r="O1379" s="783"/>
      <c r="P1379" s="862"/>
    </row>
    <row r="1380" spans="1:16" s="527" customFormat="1" ht="13.5" x14ac:dyDescent="0.25">
      <c r="A1380" s="833"/>
      <c r="B1380" s="219" t="s">
        <v>1327</v>
      </c>
      <c r="C1380" s="786"/>
      <c r="D1380" s="388"/>
      <c r="E1380" s="493" t="s">
        <v>1787</v>
      </c>
      <c r="F1380" s="779"/>
      <c r="G1380" s="942"/>
      <c r="H1380" s="943"/>
      <c r="I1380" s="773"/>
      <c r="J1380" s="773"/>
      <c r="K1380" s="845"/>
      <c r="L1380" s="782"/>
      <c r="M1380" s="862"/>
      <c r="N1380" s="862"/>
      <c r="O1380" s="862"/>
      <c r="P1380" s="887"/>
    </row>
    <row r="1381" spans="1:16" s="527" customFormat="1" ht="13.5" x14ac:dyDescent="0.25">
      <c r="A1381" s="833"/>
      <c r="B1381" s="219" t="s">
        <v>2876</v>
      </c>
      <c r="C1381" s="786"/>
      <c r="D1381" s="388" t="s">
        <v>36</v>
      </c>
      <c r="E1381" s="487" t="s">
        <v>1656</v>
      </c>
      <c r="F1381" s="779"/>
      <c r="G1381" s="780">
        <f>H1381/3850</f>
        <v>2.1116883116883117E-2</v>
      </c>
      <c r="H1381" s="917">
        <v>81.3</v>
      </c>
      <c r="I1381" s="773"/>
      <c r="J1381" s="773"/>
      <c r="K1381" s="845"/>
      <c r="L1381" s="792"/>
      <c r="M1381" s="862"/>
      <c r="N1381" s="862"/>
      <c r="O1381" s="862"/>
      <c r="P1381" s="897"/>
    </row>
    <row r="1382" spans="1:16" s="527" customFormat="1" ht="13.5" x14ac:dyDescent="0.25">
      <c r="A1382" s="833"/>
      <c r="B1382" s="776" t="s">
        <v>2276</v>
      </c>
      <c r="C1382" s="786"/>
      <c r="D1382" s="388"/>
      <c r="E1382" s="493"/>
      <c r="F1382" s="779"/>
      <c r="G1382" s="780"/>
      <c r="H1382" s="917"/>
      <c r="I1382" s="773"/>
      <c r="J1382" s="773"/>
      <c r="K1382" s="845"/>
      <c r="L1382" s="792"/>
      <c r="M1382" s="862"/>
      <c r="N1382" s="862"/>
      <c r="O1382" s="916"/>
      <c r="P1382" s="887"/>
    </row>
    <row r="1383" spans="1:16" s="527" customFormat="1" ht="13.5" x14ac:dyDescent="0.25">
      <c r="A1383" s="833"/>
      <c r="B1383" s="219"/>
      <c r="C1383" s="786"/>
      <c r="D1383" s="801"/>
      <c r="E1383" s="944"/>
      <c r="F1383" s="779"/>
      <c r="G1383" s="942"/>
      <c r="H1383" s="943"/>
      <c r="I1383" s="773"/>
      <c r="J1383" s="773"/>
      <c r="K1383" s="845"/>
      <c r="L1383" s="792"/>
      <c r="M1383" s="862"/>
      <c r="N1383" s="862"/>
      <c r="O1383" s="916"/>
      <c r="P1383" s="887"/>
    </row>
    <row r="1384" spans="1:16" s="527" customFormat="1" ht="13.5" x14ac:dyDescent="0.25">
      <c r="A1384" s="833"/>
      <c r="B1384" s="219"/>
      <c r="C1384" s="786"/>
      <c r="D1384" s="2228" t="s">
        <v>44</v>
      </c>
      <c r="E1384" s="2229"/>
      <c r="F1384" s="779"/>
      <c r="G1384" s="942"/>
      <c r="H1384" s="943"/>
      <c r="I1384" s="773"/>
      <c r="J1384" s="773"/>
      <c r="K1384" s="845"/>
      <c r="L1384" s="792"/>
      <c r="M1384" s="862"/>
      <c r="N1384" s="862"/>
      <c r="O1384" s="862"/>
      <c r="P1384" s="887"/>
    </row>
    <row r="1385" spans="1:16" s="527" customFormat="1" ht="13.5" x14ac:dyDescent="0.25">
      <c r="A1385" s="833"/>
      <c r="B1385" s="857"/>
      <c r="C1385" s="786"/>
      <c r="D1385" s="801" t="s">
        <v>46</v>
      </c>
      <c r="E1385" s="493" t="s">
        <v>1329</v>
      </c>
      <c r="F1385" s="779"/>
      <c r="G1385" s="942"/>
      <c r="H1385" s="943"/>
      <c r="I1385" s="773"/>
      <c r="J1385" s="773"/>
      <c r="K1385" s="845"/>
      <c r="L1385" s="792"/>
      <c r="M1385" s="862"/>
      <c r="N1385" s="862"/>
      <c r="O1385" s="862"/>
      <c r="P1385" s="887"/>
    </row>
    <row r="1386" spans="1:16" s="527" customFormat="1" ht="13.5" x14ac:dyDescent="0.2">
      <c r="A1386" s="838"/>
      <c r="B1386" s="823"/>
      <c r="C1386" s="859"/>
      <c r="D1386" s="804"/>
      <c r="E1386" s="926"/>
      <c r="F1386" s="860"/>
      <c r="G1386" s="817"/>
      <c r="H1386" s="818"/>
      <c r="I1386" s="808"/>
      <c r="J1386" s="808"/>
      <c r="K1386" s="847"/>
      <c r="L1386" s="806"/>
      <c r="M1386" s="882"/>
      <c r="N1386" s="882"/>
      <c r="O1386" s="882"/>
      <c r="P1386" s="882"/>
    </row>
    <row r="1387" spans="1:16" s="527" customFormat="1" ht="13.5" x14ac:dyDescent="0.25">
      <c r="A1387" s="945" t="s">
        <v>1324</v>
      </c>
      <c r="B1387" s="549" t="s">
        <v>1331</v>
      </c>
      <c r="C1387" s="820"/>
      <c r="D1387" s="855" t="s">
        <v>27</v>
      </c>
      <c r="E1387" s="929" t="s">
        <v>1314</v>
      </c>
      <c r="F1387" s="930"/>
      <c r="G1387" s="765"/>
      <c r="H1387" s="197"/>
      <c r="I1387" s="773" t="s">
        <v>29</v>
      </c>
      <c r="J1387" s="833" t="s">
        <v>30</v>
      </c>
      <c r="K1387" s="833" t="s">
        <v>30</v>
      </c>
      <c r="L1387" s="782"/>
      <c r="M1387" s="187" t="s">
        <v>53</v>
      </c>
      <c r="N1387" s="659" t="s">
        <v>32</v>
      </c>
      <c r="O1387" s="773"/>
      <c r="P1387" s="862"/>
    </row>
    <row r="1388" spans="1:16" s="527" customFormat="1" ht="13.5" x14ac:dyDescent="0.25">
      <c r="A1388" s="945"/>
      <c r="B1388" s="549" t="s">
        <v>1332</v>
      </c>
      <c r="C1388" s="820"/>
      <c r="D1388" s="1893" t="s">
        <v>33</v>
      </c>
      <c r="E1388" s="15" t="s">
        <v>2866</v>
      </c>
      <c r="F1388" s="779"/>
      <c r="G1388" s="780"/>
      <c r="H1388" s="917"/>
      <c r="I1388" s="773"/>
      <c r="J1388" s="773"/>
      <c r="K1388" s="845"/>
      <c r="L1388" s="782"/>
      <c r="M1388" s="199" t="s">
        <v>59</v>
      </c>
      <c r="N1388" s="2111" t="s">
        <v>2232</v>
      </c>
      <c r="O1388" s="773"/>
      <c r="P1388" s="783"/>
    </row>
    <row r="1389" spans="1:16" s="527" customFormat="1" ht="13.5" x14ac:dyDescent="0.25">
      <c r="A1389" s="833"/>
      <c r="B1389" s="549"/>
      <c r="C1389" s="793"/>
      <c r="D1389" s="1893"/>
      <c r="E1389" s="15" t="s">
        <v>2841</v>
      </c>
      <c r="F1389" s="779"/>
      <c r="G1389" s="942"/>
      <c r="H1389" s="943"/>
      <c r="I1389" s="773"/>
      <c r="J1389" s="773"/>
      <c r="K1389" s="845"/>
      <c r="L1389" s="782"/>
      <c r="M1389" s="205" t="s">
        <v>2221</v>
      </c>
      <c r="N1389" s="196" t="s">
        <v>2233</v>
      </c>
      <c r="O1389" s="773"/>
      <c r="P1389" s="783"/>
    </row>
    <row r="1390" spans="1:16" s="527" customFormat="1" ht="13.5" x14ac:dyDescent="0.25">
      <c r="A1390" s="833"/>
      <c r="B1390" s="696" t="s">
        <v>37</v>
      </c>
      <c r="C1390" s="786"/>
      <c r="D1390" s="388"/>
      <c r="E1390" s="15" t="s">
        <v>2867</v>
      </c>
      <c r="F1390" s="779"/>
      <c r="G1390" s="942"/>
      <c r="H1390" s="943"/>
      <c r="I1390" s="773"/>
      <c r="J1390" s="773"/>
      <c r="K1390" s="845"/>
      <c r="L1390" s="782"/>
      <c r="M1390" s="785" t="s">
        <v>2222</v>
      </c>
      <c r="N1390" s="783"/>
      <c r="O1390" s="783"/>
      <c r="P1390" s="862"/>
    </row>
    <row r="1391" spans="1:16" s="527" customFormat="1" ht="13.5" x14ac:dyDescent="0.25">
      <c r="A1391" s="833"/>
      <c r="B1391" s="219" t="s">
        <v>996</v>
      </c>
      <c r="C1391" s="786"/>
      <c r="D1391" s="855"/>
      <c r="E1391" s="20" t="s">
        <v>2843</v>
      </c>
      <c r="F1391" s="779"/>
      <c r="G1391" s="780"/>
      <c r="H1391" s="917"/>
      <c r="I1391" s="773"/>
      <c r="J1391" s="773"/>
      <c r="K1391" s="845"/>
      <c r="L1391" s="782"/>
      <c r="M1391" s="862"/>
      <c r="N1391" s="784"/>
      <c r="O1391" s="862"/>
      <c r="P1391" s="887"/>
    </row>
    <row r="1392" spans="1:16" s="527" customFormat="1" ht="13.5" x14ac:dyDescent="0.25">
      <c r="A1392" s="833"/>
      <c r="B1392" s="219" t="s">
        <v>2876</v>
      </c>
      <c r="C1392" s="786"/>
      <c r="D1392" s="855" t="s">
        <v>36</v>
      </c>
      <c r="E1392" s="487" t="s">
        <v>1656</v>
      </c>
      <c r="F1392" s="779"/>
      <c r="G1392" s="780">
        <f>H1392/3850</f>
        <v>2.1116883116883117E-2</v>
      </c>
      <c r="H1392" s="917">
        <v>81.3</v>
      </c>
      <c r="I1392" s="773"/>
      <c r="J1392" s="773"/>
      <c r="K1392" s="845"/>
      <c r="L1392" s="782"/>
      <c r="M1392" s="862"/>
      <c r="N1392" s="784"/>
      <c r="O1392" s="862"/>
      <c r="P1392" s="887"/>
    </row>
    <row r="1393" spans="1:16" s="527" customFormat="1" ht="13.5" x14ac:dyDescent="0.25">
      <c r="A1393" s="833"/>
      <c r="B1393" s="219" t="s">
        <v>1333</v>
      </c>
      <c r="C1393" s="786"/>
      <c r="D1393" s="855"/>
      <c r="E1393" s="493"/>
      <c r="F1393" s="779"/>
      <c r="G1393" s="942"/>
      <c r="H1393" s="943"/>
      <c r="I1393" s="773"/>
      <c r="J1393" s="773"/>
      <c r="K1393" s="845"/>
      <c r="L1393" s="782"/>
      <c r="M1393" s="862"/>
      <c r="N1393" s="784"/>
      <c r="O1393" s="862"/>
      <c r="P1393" s="887"/>
    </row>
    <row r="1394" spans="1:16" s="527" customFormat="1" ht="13.5" x14ac:dyDescent="0.25">
      <c r="A1394" s="1887"/>
      <c r="B1394" s="296"/>
      <c r="C1394" s="859"/>
      <c r="D1394" s="863"/>
      <c r="E1394" s="495"/>
      <c r="F1394" s="860"/>
      <c r="G1394" s="817"/>
      <c r="H1394" s="818"/>
      <c r="I1394" s="808"/>
      <c r="J1394" s="808"/>
      <c r="K1394" s="847"/>
      <c r="L1394" s="782"/>
      <c r="M1394" s="862"/>
      <c r="N1394" s="784"/>
      <c r="O1394" s="784"/>
      <c r="P1394" s="887"/>
    </row>
    <row r="1395" spans="1:16" s="527" customFormat="1" ht="13.5" x14ac:dyDescent="0.25">
      <c r="A1395" s="867" t="s">
        <v>1330</v>
      </c>
      <c r="B1395" s="549" t="s">
        <v>1334</v>
      </c>
      <c r="C1395" s="819"/>
      <c r="D1395" s="855" t="s">
        <v>27</v>
      </c>
      <c r="E1395" s="802" t="s">
        <v>1314</v>
      </c>
      <c r="F1395" s="946" t="s">
        <v>30</v>
      </c>
      <c r="G1395" s="765"/>
      <c r="H1395" s="197"/>
      <c r="I1395" s="840" t="s">
        <v>29</v>
      </c>
      <c r="J1395" s="840" t="s">
        <v>30</v>
      </c>
      <c r="K1395" s="766" t="s">
        <v>30</v>
      </c>
      <c r="L1395" s="947"/>
      <c r="M1395" s="187" t="s">
        <v>53</v>
      </c>
      <c r="N1395" s="659" t="s">
        <v>32</v>
      </c>
      <c r="O1395" s="767"/>
      <c r="P1395" s="869"/>
    </row>
    <row r="1396" spans="1:16" s="527" customFormat="1" ht="13.5" x14ac:dyDescent="0.25">
      <c r="A1396" s="784"/>
      <c r="B1396" s="549" t="s">
        <v>1335</v>
      </c>
      <c r="C1396" s="793"/>
      <c r="D1396" s="855" t="s">
        <v>33</v>
      </c>
      <c r="E1396" s="487" t="s">
        <v>1656</v>
      </c>
      <c r="F1396" s="779"/>
      <c r="G1396" s="780">
        <f>H1396/3850</f>
        <v>2.1116883116883117E-2</v>
      </c>
      <c r="H1396" s="917">
        <v>81.3</v>
      </c>
      <c r="I1396" s="784"/>
      <c r="J1396" s="784"/>
      <c r="K1396" s="773"/>
      <c r="L1396" s="792"/>
      <c r="M1396" s="199" t="s">
        <v>59</v>
      </c>
      <c r="N1396" s="2111" t="s">
        <v>2232</v>
      </c>
      <c r="O1396" s="773"/>
      <c r="P1396" s="783"/>
    </row>
    <row r="1397" spans="1:16" s="527" customFormat="1" ht="13.5" x14ac:dyDescent="0.25">
      <c r="A1397" s="784"/>
      <c r="B1397" s="219"/>
      <c r="C1397" s="793"/>
      <c r="D1397" s="855" t="s">
        <v>36</v>
      </c>
      <c r="E1397" s="802" t="s">
        <v>1336</v>
      </c>
      <c r="F1397" s="779"/>
      <c r="G1397" s="780"/>
      <c r="H1397" s="917"/>
      <c r="I1397" s="784"/>
      <c r="J1397" s="784"/>
      <c r="K1397" s="773"/>
      <c r="L1397" s="792"/>
      <c r="M1397" s="205" t="s">
        <v>2221</v>
      </c>
      <c r="N1397" s="196" t="s">
        <v>2233</v>
      </c>
      <c r="O1397" s="773"/>
      <c r="P1397" s="783"/>
    </row>
    <row r="1398" spans="1:16" s="527" customFormat="1" ht="14.25" customHeight="1" x14ac:dyDescent="0.25">
      <c r="A1398" s="784"/>
      <c r="B1398" s="696" t="s">
        <v>37</v>
      </c>
      <c r="C1398" s="786"/>
      <c r="D1398" s="388"/>
      <c r="E1398" s="22"/>
      <c r="F1398" s="795"/>
      <c r="G1398" s="797"/>
      <c r="H1398" s="797"/>
      <c r="I1398" s="784"/>
      <c r="J1398" s="784"/>
      <c r="K1398" s="784"/>
      <c r="L1398" s="792"/>
      <c r="M1398" s="785" t="s">
        <v>2222</v>
      </c>
      <c r="N1398" s="783"/>
      <c r="O1398" s="773"/>
      <c r="P1398" s="783"/>
    </row>
    <row r="1399" spans="1:16" s="527" customFormat="1" ht="13.5" x14ac:dyDescent="0.2">
      <c r="A1399" s="899"/>
      <c r="B1399" s="920" t="s">
        <v>1337</v>
      </c>
      <c r="C1399" s="592"/>
      <c r="D1399" s="855"/>
      <c r="E1399" s="802"/>
      <c r="F1399" s="779"/>
      <c r="G1399" s="797"/>
      <c r="H1399" s="797"/>
      <c r="I1399" s="784"/>
      <c r="J1399" s="784"/>
      <c r="K1399" s="784"/>
      <c r="L1399" s="792"/>
      <c r="M1399" s="861"/>
      <c r="N1399" s="783"/>
      <c r="O1399" s="773"/>
      <c r="P1399" s="783"/>
    </row>
    <row r="1400" spans="1:16" s="527" customFormat="1" ht="13.5" x14ac:dyDescent="0.25">
      <c r="A1400" s="784"/>
      <c r="B1400" s="219" t="s">
        <v>1328</v>
      </c>
      <c r="C1400" s="592"/>
      <c r="D1400" s="855"/>
      <c r="E1400" s="802"/>
      <c r="F1400" s="779"/>
      <c r="G1400" s="797"/>
      <c r="H1400" s="797"/>
      <c r="I1400" s="784"/>
      <c r="J1400" s="784"/>
      <c r="K1400" s="784"/>
      <c r="L1400" s="792"/>
      <c r="M1400" s="861"/>
      <c r="N1400" s="783"/>
      <c r="O1400" s="773"/>
      <c r="P1400" s="783"/>
    </row>
    <row r="1401" spans="1:16" s="527" customFormat="1" ht="13.5" x14ac:dyDescent="0.25">
      <c r="A1401" s="784"/>
      <c r="B1401" s="219" t="s">
        <v>1338</v>
      </c>
      <c r="C1401" s="793"/>
      <c r="D1401" s="855"/>
      <c r="E1401" s="802"/>
      <c r="F1401" s="792"/>
      <c r="G1401" s="797"/>
      <c r="H1401" s="797"/>
      <c r="I1401" s="784"/>
      <c r="J1401" s="784"/>
      <c r="K1401" s="784"/>
      <c r="L1401" s="792"/>
      <c r="M1401" s="785"/>
      <c r="N1401" s="783"/>
      <c r="O1401" s="783"/>
      <c r="P1401" s="862"/>
    </row>
    <row r="1402" spans="1:16" s="527" customFormat="1" ht="13.5" x14ac:dyDescent="0.25">
      <c r="A1402" s="784"/>
      <c r="B1402" s="219" t="s">
        <v>1339</v>
      </c>
      <c r="C1402" s="793"/>
      <c r="D1402" s="855"/>
      <c r="E1402" s="802"/>
      <c r="F1402" s="792"/>
      <c r="G1402" s="797"/>
      <c r="H1402" s="797"/>
      <c r="I1402" s="784"/>
      <c r="J1402" s="784"/>
      <c r="K1402" s="784"/>
      <c r="L1402" s="792"/>
      <c r="M1402" s="785"/>
      <c r="N1402" s="783"/>
      <c r="O1402" s="783"/>
      <c r="P1402" s="862"/>
    </row>
    <row r="1403" spans="1:16" s="527" customFormat="1" ht="13.5" x14ac:dyDescent="0.25">
      <c r="A1403" s="784"/>
      <c r="B1403" s="219"/>
      <c r="C1403" s="777"/>
      <c r="D1403" s="855"/>
      <c r="E1403" s="802"/>
      <c r="F1403" s="792"/>
      <c r="G1403" s="797"/>
      <c r="H1403" s="797"/>
      <c r="I1403" s="784"/>
      <c r="J1403" s="784"/>
      <c r="K1403" s="784"/>
      <c r="L1403" s="792"/>
      <c r="M1403" s="785"/>
      <c r="N1403" s="783"/>
      <c r="O1403" s="783"/>
      <c r="P1403" s="862"/>
    </row>
    <row r="1404" spans="1:16" s="527" customFormat="1" ht="12.75" customHeight="1" x14ac:dyDescent="0.2">
      <c r="A1404" s="809"/>
      <c r="B1404" s="628"/>
      <c r="C1404" s="931"/>
      <c r="D1404" s="863"/>
      <c r="E1404" s="805"/>
      <c r="F1404" s="860"/>
      <c r="G1404" s="807"/>
      <c r="H1404" s="807"/>
      <c r="I1404" s="809"/>
      <c r="J1404" s="809"/>
      <c r="K1404" s="809"/>
      <c r="L1404" s="860"/>
      <c r="M1404" s="948"/>
      <c r="N1404" s="866"/>
      <c r="O1404" s="866"/>
      <c r="P1404" s="882"/>
    </row>
    <row r="1405" spans="1:16" s="527" customFormat="1" x14ac:dyDescent="0.2">
      <c r="D1405" s="1906"/>
    </row>
    <row r="1406" spans="1:16" s="949" customFormat="1" ht="14.25" customHeight="1" x14ac:dyDescent="0.2">
      <c r="D1406" s="1911"/>
      <c r="F1406" s="527"/>
      <c r="H1406" s="950" t="e">
        <f>SUM(#REF!,H1200:H1310,H1315:H1363,H1380:H1400)</f>
        <v>#REF!</v>
      </c>
    </row>
    <row r="1407" spans="1:16" s="949" customFormat="1" x14ac:dyDescent="0.2">
      <c r="D1407" s="1911"/>
    </row>
    <row r="1408" spans="1:16" s="949" customFormat="1" x14ac:dyDescent="0.2">
      <c r="D1408" s="1911"/>
    </row>
    <row r="1409" spans="4:4" s="949" customFormat="1" x14ac:dyDescent="0.2">
      <c r="D1409" s="1911"/>
    </row>
    <row r="1410" spans="4:4" s="949" customFormat="1" x14ac:dyDescent="0.2">
      <c r="D1410" s="1911"/>
    </row>
    <row r="1411" spans="4:4" s="949" customFormat="1" x14ac:dyDescent="0.2">
      <c r="D1411" s="1911"/>
    </row>
    <row r="1412" spans="4:4" s="949" customFormat="1" x14ac:dyDescent="0.2">
      <c r="D1412" s="1911"/>
    </row>
  </sheetData>
  <mergeCells count="30">
    <mergeCell ref="B828:C828"/>
    <mergeCell ref="B829:C829"/>
    <mergeCell ref="B915:C915"/>
    <mergeCell ref="D4:K4"/>
    <mergeCell ref="A5:A8"/>
    <mergeCell ref="B5:C8"/>
    <mergeCell ref="D5:F5"/>
    <mergeCell ref="G5:H5"/>
    <mergeCell ref="I5:K5"/>
    <mergeCell ref="M5:M8"/>
    <mergeCell ref="N5:N8"/>
    <mergeCell ref="O5:P5"/>
    <mergeCell ref="F6:F8"/>
    <mergeCell ref="J6:K7"/>
    <mergeCell ref="A1313:P1313"/>
    <mergeCell ref="D1373:E1373"/>
    <mergeCell ref="D1384:E1384"/>
    <mergeCell ref="A9:P9"/>
    <mergeCell ref="A10:P10"/>
    <mergeCell ref="B31:C31"/>
    <mergeCell ref="B81:C81"/>
    <mergeCell ref="A1195:P1195"/>
    <mergeCell ref="B1177:C1177"/>
    <mergeCell ref="B133:C133"/>
    <mergeCell ref="B180:C180"/>
    <mergeCell ref="B246:C246"/>
    <mergeCell ref="B315:C315"/>
    <mergeCell ref="B783:C783"/>
    <mergeCell ref="B786:C786"/>
    <mergeCell ref="B827:C827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58" fitToHeight="0" orientation="landscape" verticalDpi="598" r:id="rId1"/>
  <headerFooter>
    <oddHeader>&amp;C&amp;"-,Negrita"PROCEDIMIENTOS ADMINISTRATIVOS - TUPA MUNICIPALIDAD DE SAN ISIDRO</oddHeader>
    <oddFooter>&amp;LNota: La forma de pago es en ventanilla, con efectivo, cheque certificado, cheque  de gerencia o tarjeta de débito o créditoTodos los formularios son de distribución gratuita</oddFooter>
  </headerFooter>
  <rowBreaks count="24" manualBreakCount="24">
    <brk id="57" max="15" man="1"/>
    <brk id="109" max="15" man="1"/>
    <brk id="161" max="15" man="1"/>
    <brk id="217" max="15" man="1"/>
    <brk id="275" max="15" man="1"/>
    <brk id="334" max="15" man="1"/>
    <brk id="394" max="15" man="1"/>
    <brk id="442" max="15" man="1"/>
    <brk id="500" max="15" man="1"/>
    <brk id="560" max="15" man="1"/>
    <brk id="621" max="15" man="1"/>
    <brk id="678" max="15" man="1"/>
    <brk id="740" max="15" man="1"/>
    <brk id="792" max="15" man="1"/>
    <brk id="854" max="15" man="1"/>
    <brk id="912" max="15" man="1"/>
    <brk id="962" max="15" man="1"/>
    <brk id="1010" max="15" man="1"/>
    <brk id="1072" max="15" man="1"/>
    <brk id="1134" max="15" man="1"/>
    <brk id="1194" max="15" man="1"/>
    <brk id="1240" max="15" man="1"/>
    <brk id="1293" max="15" man="1"/>
    <brk id="1354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19"/>
  <sheetViews>
    <sheetView showGridLines="0" view="pageBreakPreview" topLeftCell="A3" zoomScaleNormal="85" zoomScaleSheetLayoutView="100" zoomScalePageLayoutView="272" workbookViewId="0">
      <pane xSplit="1" ySplit="7" topLeftCell="B22" activePane="bottomRight" state="frozen"/>
      <selection activeCell="H272" sqref="H272"/>
      <selection pane="topRight" activeCell="H272" sqref="H272"/>
      <selection pane="bottomLeft" activeCell="H272" sqref="H272"/>
      <selection pane="bottomRight" activeCell="B26" sqref="B26"/>
    </sheetView>
  </sheetViews>
  <sheetFormatPr baseColWidth="10" defaultRowHeight="15" x14ac:dyDescent="0.25"/>
  <cols>
    <col min="1" max="1" width="2.140625" customWidth="1"/>
    <col min="2" max="2" width="5.7109375" customWidth="1"/>
    <col min="3" max="3" width="16.42578125" customWidth="1"/>
    <col min="4" max="4" width="18.7109375" customWidth="1"/>
    <col min="5" max="5" width="3.140625" customWidth="1"/>
    <col min="6" max="6" width="73" customWidth="1"/>
    <col min="7" max="8" width="9.28515625" customWidth="1"/>
    <col min="9" max="9" width="8" customWidth="1"/>
    <col min="10" max="10" width="10" customWidth="1"/>
    <col min="11" max="11" width="6.7109375" customWidth="1"/>
    <col min="12" max="12" width="6.5703125" customWidth="1"/>
    <col min="13" max="13" width="10.5703125" customWidth="1"/>
    <col min="14" max="14" width="12" customWidth="1"/>
    <col min="16" max="17" width="13.85546875" customWidth="1"/>
    <col min="19" max="19" width="17.5703125" customWidth="1"/>
    <col min="257" max="257" width="2.140625" customWidth="1"/>
    <col min="258" max="258" width="5.7109375" customWidth="1"/>
    <col min="259" max="259" width="16.42578125" customWidth="1"/>
    <col min="260" max="260" width="18.7109375" customWidth="1"/>
    <col min="261" max="261" width="3.140625" customWidth="1"/>
    <col min="262" max="262" width="71" customWidth="1"/>
    <col min="263" max="264" width="9.28515625" customWidth="1"/>
    <col min="265" max="265" width="8" customWidth="1"/>
    <col min="266" max="266" width="10" customWidth="1"/>
    <col min="267" max="267" width="6.7109375" customWidth="1"/>
    <col min="268" max="268" width="6.5703125" customWidth="1"/>
    <col min="269" max="269" width="10.5703125" customWidth="1"/>
    <col min="270" max="270" width="12" customWidth="1"/>
    <col min="272" max="273" width="13.85546875" customWidth="1"/>
    <col min="513" max="513" width="2.140625" customWidth="1"/>
    <col min="514" max="514" width="5.7109375" customWidth="1"/>
    <col min="515" max="515" width="16.42578125" customWidth="1"/>
    <col min="516" max="516" width="18.7109375" customWidth="1"/>
    <col min="517" max="517" width="3.140625" customWidth="1"/>
    <col min="518" max="518" width="71" customWidth="1"/>
    <col min="519" max="520" width="9.28515625" customWidth="1"/>
    <col min="521" max="521" width="8" customWidth="1"/>
    <col min="522" max="522" width="10" customWidth="1"/>
    <col min="523" max="523" width="6.7109375" customWidth="1"/>
    <col min="524" max="524" width="6.5703125" customWidth="1"/>
    <col min="525" max="525" width="10.5703125" customWidth="1"/>
    <col min="526" max="526" width="12" customWidth="1"/>
    <col min="528" max="529" width="13.85546875" customWidth="1"/>
    <col min="769" max="769" width="2.140625" customWidth="1"/>
    <col min="770" max="770" width="5.7109375" customWidth="1"/>
    <col min="771" max="771" width="16.42578125" customWidth="1"/>
    <col min="772" max="772" width="18.7109375" customWidth="1"/>
    <col min="773" max="773" width="3.140625" customWidth="1"/>
    <col min="774" max="774" width="71" customWidth="1"/>
    <col min="775" max="776" width="9.28515625" customWidth="1"/>
    <col min="777" max="777" width="8" customWidth="1"/>
    <col min="778" max="778" width="10" customWidth="1"/>
    <col min="779" max="779" width="6.7109375" customWidth="1"/>
    <col min="780" max="780" width="6.5703125" customWidth="1"/>
    <col min="781" max="781" width="10.5703125" customWidth="1"/>
    <col min="782" max="782" width="12" customWidth="1"/>
    <col min="784" max="785" width="13.85546875" customWidth="1"/>
    <col min="1025" max="1025" width="2.140625" customWidth="1"/>
    <col min="1026" max="1026" width="5.7109375" customWidth="1"/>
    <col min="1027" max="1027" width="16.42578125" customWidth="1"/>
    <col min="1028" max="1028" width="18.7109375" customWidth="1"/>
    <col min="1029" max="1029" width="3.140625" customWidth="1"/>
    <col min="1030" max="1030" width="71" customWidth="1"/>
    <col min="1031" max="1032" width="9.28515625" customWidth="1"/>
    <col min="1033" max="1033" width="8" customWidth="1"/>
    <col min="1034" max="1034" width="10" customWidth="1"/>
    <col min="1035" max="1035" width="6.7109375" customWidth="1"/>
    <col min="1036" max="1036" width="6.5703125" customWidth="1"/>
    <col min="1037" max="1037" width="10.5703125" customWidth="1"/>
    <col min="1038" max="1038" width="12" customWidth="1"/>
    <col min="1040" max="1041" width="13.85546875" customWidth="1"/>
    <col min="1281" max="1281" width="2.140625" customWidth="1"/>
    <col min="1282" max="1282" width="5.7109375" customWidth="1"/>
    <col min="1283" max="1283" width="16.42578125" customWidth="1"/>
    <col min="1284" max="1284" width="18.7109375" customWidth="1"/>
    <col min="1285" max="1285" width="3.140625" customWidth="1"/>
    <col min="1286" max="1286" width="71" customWidth="1"/>
    <col min="1287" max="1288" width="9.28515625" customWidth="1"/>
    <col min="1289" max="1289" width="8" customWidth="1"/>
    <col min="1290" max="1290" width="10" customWidth="1"/>
    <col min="1291" max="1291" width="6.7109375" customWidth="1"/>
    <col min="1292" max="1292" width="6.5703125" customWidth="1"/>
    <col min="1293" max="1293" width="10.5703125" customWidth="1"/>
    <col min="1294" max="1294" width="12" customWidth="1"/>
    <col min="1296" max="1297" width="13.85546875" customWidth="1"/>
    <col min="1537" max="1537" width="2.140625" customWidth="1"/>
    <col min="1538" max="1538" width="5.7109375" customWidth="1"/>
    <col min="1539" max="1539" width="16.42578125" customWidth="1"/>
    <col min="1540" max="1540" width="18.7109375" customWidth="1"/>
    <col min="1541" max="1541" width="3.140625" customWidth="1"/>
    <col min="1542" max="1542" width="71" customWidth="1"/>
    <col min="1543" max="1544" width="9.28515625" customWidth="1"/>
    <col min="1545" max="1545" width="8" customWidth="1"/>
    <col min="1546" max="1546" width="10" customWidth="1"/>
    <col min="1547" max="1547" width="6.7109375" customWidth="1"/>
    <col min="1548" max="1548" width="6.5703125" customWidth="1"/>
    <col min="1549" max="1549" width="10.5703125" customWidth="1"/>
    <col min="1550" max="1550" width="12" customWidth="1"/>
    <col min="1552" max="1553" width="13.85546875" customWidth="1"/>
    <col min="1793" max="1793" width="2.140625" customWidth="1"/>
    <col min="1794" max="1794" width="5.7109375" customWidth="1"/>
    <col min="1795" max="1795" width="16.42578125" customWidth="1"/>
    <col min="1796" max="1796" width="18.7109375" customWidth="1"/>
    <col min="1797" max="1797" width="3.140625" customWidth="1"/>
    <col min="1798" max="1798" width="71" customWidth="1"/>
    <col min="1799" max="1800" width="9.28515625" customWidth="1"/>
    <col min="1801" max="1801" width="8" customWidth="1"/>
    <col min="1802" max="1802" width="10" customWidth="1"/>
    <col min="1803" max="1803" width="6.7109375" customWidth="1"/>
    <col min="1804" max="1804" width="6.5703125" customWidth="1"/>
    <col min="1805" max="1805" width="10.5703125" customWidth="1"/>
    <col min="1806" max="1806" width="12" customWidth="1"/>
    <col min="1808" max="1809" width="13.85546875" customWidth="1"/>
    <col min="2049" max="2049" width="2.140625" customWidth="1"/>
    <col min="2050" max="2050" width="5.7109375" customWidth="1"/>
    <col min="2051" max="2051" width="16.42578125" customWidth="1"/>
    <col min="2052" max="2052" width="18.7109375" customWidth="1"/>
    <col min="2053" max="2053" width="3.140625" customWidth="1"/>
    <col min="2054" max="2054" width="71" customWidth="1"/>
    <col min="2055" max="2056" width="9.28515625" customWidth="1"/>
    <col min="2057" max="2057" width="8" customWidth="1"/>
    <col min="2058" max="2058" width="10" customWidth="1"/>
    <col min="2059" max="2059" width="6.7109375" customWidth="1"/>
    <col min="2060" max="2060" width="6.5703125" customWidth="1"/>
    <col min="2061" max="2061" width="10.5703125" customWidth="1"/>
    <col min="2062" max="2062" width="12" customWidth="1"/>
    <col min="2064" max="2065" width="13.85546875" customWidth="1"/>
    <col min="2305" max="2305" width="2.140625" customWidth="1"/>
    <col min="2306" max="2306" width="5.7109375" customWidth="1"/>
    <col min="2307" max="2307" width="16.42578125" customWidth="1"/>
    <col min="2308" max="2308" width="18.7109375" customWidth="1"/>
    <col min="2309" max="2309" width="3.140625" customWidth="1"/>
    <col min="2310" max="2310" width="71" customWidth="1"/>
    <col min="2311" max="2312" width="9.28515625" customWidth="1"/>
    <col min="2313" max="2313" width="8" customWidth="1"/>
    <col min="2314" max="2314" width="10" customWidth="1"/>
    <col min="2315" max="2315" width="6.7109375" customWidth="1"/>
    <col min="2316" max="2316" width="6.5703125" customWidth="1"/>
    <col min="2317" max="2317" width="10.5703125" customWidth="1"/>
    <col min="2318" max="2318" width="12" customWidth="1"/>
    <col min="2320" max="2321" width="13.85546875" customWidth="1"/>
    <col min="2561" max="2561" width="2.140625" customWidth="1"/>
    <col min="2562" max="2562" width="5.7109375" customWidth="1"/>
    <col min="2563" max="2563" width="16.42578125" customWidth="1"/>
    <col min="2564" max="2564" width="18.7109375" customWidth="1"/>
    <col min="2565" max="2565" width="3.140625" customWidth="1"/>
    <col min="2566" max="2566" width="71" customWidth="1"/>
    <col min="2567" max="2568" width="9.28515625" customWidth="1"/>
    <col min="2569" max="2569" width="8" customWidth="1"/>
    <col min="2570" max="2570" width="10" customWidth="1"/>
    <col min="2571" max="2571" width="6.7109375" customWidth="1"/>
    <col min="2572" max="2572" width="6.5703125" customWidth="1"/>
    <col min="2573" max="2573" width="10.5703125" customWidth="1"/>
    <col min="2574" max="2574" width="12" customWidth="1"/>
    <col min="2576" max="2577" width="13.85546875" customWidth="1"/>
    <col min="2817" max="2817" width="2.140625" customWidth="1"/>
    <col min="2818" max="2818" width="5.7109375" customWidth="1"/>
    <col min="2819" max="2819" width="16.42578125" customWidth="1"/>
    <col min="2820" max="2820" width="18.7109375" customWidth="1"/>
    <col min="2821" max="2821" width="3.140625" customWidth="1"/>
    <col min="2822" max="2822" width="71" customWidth="1"/>
    <col min="2823" max="2824" width="9.28515625" customWidth="1"/>
    <col min="2825" max="2825" width="8" customWidth="1"/>
    <col min="2826" max="2826" width="10" customWidth="1"/>
    <col min="2827" max="2827" width="6.7109375" customWidth="1"/>
    <col min="2828" max="2828" width="6.5703125" customWidth="1"/>
    <col min="2829" max="2829" width="10.5703125" customWidth="1"/>
    <col min="2830" max="2830" width="12" customWidth="1"/>
    <col min="2832" max="2833" width="13.85546875" customWidth="1"/>
    <col min="3073" max="3073" width="2.140625" customWidth="1"/>
    <col min="3074" max="3074" width="5.7109375" customWidth="1"/>
    <col min="3075" max="3075" width="16.42578125" customWidth="1"/>
    <col min="3076" max="3076" width="18.7109375" customWidth="1"/>
    <col min="3077" max="3077" width="3.140625" customWidth="1"/>
    <col min="3078" max="3078" width="71" customWidth="1"/>
    <col min="3079" max="3080" width="9.28515625" customWidth="1"/>
    <col min="3081" max="3081" width="8" customWidth="1"/>
    <col min="3082" max="3082" width="10" customWidth="1"/>
    <col min="3083" max="3083" width="6.7109375" customWidth="1"/>
    <col min="3084" max="3084" width="6.5703125" customWidth="1"/>
    <col min="3085" max="3085" width="10.5703125" customWidth="1"/>
    <col min="3086" max="3086" width="12" customWidth="1"/>
    <col min="3088" max="3089" width="13.85546875" customWidth="1"/>
    <col min="3329" max="3329" width="2.140625" customWidth="1"/>
    <col min="3330" max="3330" width="5.7109375" customWidth="1"/>
    <col min="3331" max="3331" width="16.42578125" customWidth="1"/>
    <col min="3332" max="3332" width="18.7109375" customWidth="1"/>
    <col min="3333" max="3333" width="3.140625" customWidth="1"/>
    <col min="3334" max="3334" width="71" customWidth="1"/>
    <col min="3335" max="3336" width="9.28515625" customWidth="1"/>
    <col min="3337" max="3337" width="8" customWidth="1"/>
    <col min="3338" max="3338" width="10" customWidth="1"/>
    <col min="3339" max="3339" width="6.7109375" customWidth="1"/>
    <col min="3340" max="3340" width="6.5703125" customWidth="1"/>
    <col min="3341" max="3341" width="10.5703125" customWidth="1"/>
    <col min="3342" max="3342" width="12" customWidth="1"/>
    <col min="3344" max="3345" width="13.85546875" customWidth="1"/>
    <col min="3585" max="3585" width="2.140625" customWidth="1"/>
    <col min="3586" max="3586" width="5.7109375" customWidth="1"/>
    <col min="3587" max="3587" width="16.42578125" customWidth="1"/>
    <col min="3588" max="3588" width="18.7109375" customWidth="1"/>
    <col min="3589" max="3589" width="3.140625" customWidth="1"/>
    <col min="3590" max="3590" width="71" customWidth="1"/>
    <col min="3591" max="3592" width="9.28515625" customWidth="1"/>
    <col min="3593" max="3593" width="8" customWidth="1"/>
    <col min="3594" max="3594" width="10" customWidth="1"/>
    <col min="3595" max="3595" width="6.7109375" customWidth="1"/>
    <col min="3596" max="3596" width="6.5703125" customWidth="1"/>
    <col min="3597" max="3597" width="10.5703125" customWidth="1"/>
    <col min="3598" max="3598" width="12" customWidth="1"/>
    <col min="3600" max="3601" width="13.85546875" customWidth="1"/>
    <col min="3841" max="3841" width="2.140625" customWidth="1"/>
    <col min="3842" max="3842" width="5.7109375" customWidth="1"/>
    <col min="3843" max="3843" width="16.42578125" customWidth="1"/>
    <col min="3844" max="3844" width="18.7109375" customWidth="1"/>
    <col min="3845" max="3845" width="3.140625" customWidth="1"/>
    <col min="3846" max="3846" width="71" customWidth="1"/>
    <col min="3847" max="3848" width="9.28515625" customWidth="1"/>
    <col min="3849" max="3849" width="8" customWidth="1"/>
    <col min="3850" max="3850" width="10" customWidth="1"/>
    <col min="3851" max="3851" width="6.7109375" customWidth="1"/>
    <col min="3852" max="3852" width="6.5703125" customWidth="1"/>
    <col min="3853" max="3853" width="10.5703125" customWidth="1"/>
    <col min="3854" max="3854" width="12" customWidth="1"/>
    <col min="3856" max="3857" width="13.85546875" customWidth="1"/>
    <col min="4097" max="4097" width="2.140625" customWidth="1"/>
    <col min="4098" max="4098" width="5.7109375" customWidth="1"/>
    <col min="4099" max="4099" width="16.42578125" customWidth="1"/>
    <col min="4100" max="4100" width="18.7109375" customWidth="1"/>
    <col min="4101" max="4101" width="3.140625" customWidth="1"/>
    <col min="4102" max="4102" width="71" customWidth="1"/>
    <col min="4103" max="4104" width="9.28515625" customWidth="1"/>
    <col min="4105" max="4105" width="8" customWidth="1"/>
    <col min="4106" max="4106" width="10" customWidth="1"/>
    <col min="4107" max="4107" width="6.7109375" customWidth="1"/>
    <col min="4108" max="4108" width="6.5703125" customWidth="1"/>
    <col min="4109" max="4109" width="10.5703125" customWidth="1"/>
    <col min="4110" max="4110" width="12" customWidth="1"/>
    <col min="4112" max="4113" width="13.85546875" customWidth="1"/>
    <col min="4353" max="4353" width="2.140625" customWidth="1"/>
    <col min="4354" max="4354" width="5.7109375" customWidth="1"/>
    <col min="4355" max="4355" width="16.42578125" customWidth="1"/>
    <col min="4356" max="4356" width="18.7109375" customWidth="1"/>
    <col min="4357" max="4357" width="3.140625" customWidth="1"/>
    <col min="4358" max="4358" width="71" customWidth="1"/>
    <col min="4359" max="4360" width="9.28515625" customWidth="1"/>
    <col min="4361" max="4361" width="8" customWidth="1"/>
    <col min="4362" max="4362" width="10" customWidth="1"/>
    <col min="4363" max="4363" width="6.7109375" customWidth="1"/>
    <col min="4364" max="4364" width="6.5703125" customWidth="1"/>
    <col min="4365" max="4365" width="10.5703125" customWidth="1"/>
    <col min="4366" max="4366" width="12" customWidth="1"/>
    <col min="4368" max="4369" width="13.85546875" customWidth="1"/>
    <col min="4609" max="4609" width="2.140625" customWidth="1"/>
    <col min="4610" max="4610" width="5.7109375" customWidth="1"/>
    <col min="4611" max="4611" width="16.42578125" customWidth="1"/>
    <col min="4612" max="4612" width="18.7109375" customWidth="1"/>
    <col min="4613" max="4613" width="3.140625" customWidth="1"/>
    <col min="4614" max="4614" width="71" customWidth="1"/>
    <col min="4615" max="4616" width="9.28515625" customWidth="1"/>
    <col min="4617" max="4617" width="8" customWidth="1"/>
    <col min="4618" max="4618" width="10" customWidth="1"/>
    <col min="4619" max="4619" width="6.7109375" customWidth="1"/>
    <col min="4620" max="4620" width="6.5703125" customWidth="1"/>
    <col min="4621" max="4621" width="10.5703125" customWidth="1"/>
    <col min="4622" max="4622" width="12" customWidth="1"/>
    <col min="4624" max="4625" width="13.85546875" customWidth="1"/>
    <col min="4865" max="4865" width="2.140625" customWidth="1"/>
    <col min="4866" max="4866" width="5.7109375" customWidth="1"/>
    <col min="4867" max="4867" width="16.42578125" customWidth="1"/>
    <col min="4868" max="4868" width="18.7109375" customWidth="1"/>
    <col min="4869" max="4869" width="3.140625" customWidth="1"/>
    <col min="4870" max="4870" width="71" customWidth="1"/>
    <col min="4871" max="4872" width="9.28515625" customWidth="1"/>
    <col min="4873" max="4873" width="8" customWidth="1"/>
    <col min="4874" max="4874" width="10" customWidth="1"/>
    <col min="4875" max="4875" width="6.7109375" customWidth="1"/>
    <col min="4876" max="4876" width="6.5703125" customWidth="1"/>
    <col min="4877" max="4877" width="10.5703125" customWidth="1"/>
    <col min="4878" max="4878" width="12" customWidth="1"/>
    <col min="4880" max="4881" width="13.85546875" customWidth="1"/>
    <col min="5121" max="5121" width="2.140625" customWidth="1"/>
    <col min="5122" max="5122" width="5.7109375" customWidth="1"/>
    <col min="5123" max="5123" width="16.42578125" customWidth="1"/>
    <col min="5124" max="5124" width="18.7109375" customWidth="1"/>
    <col min="5125" max="5125" width="3.140625" customWidth="1"/>
    <col min="5126" max="5126" width="71" customWidth="1"/>
    <col min="5127" max="5128" width="9.28515625" customWidth="1"/>
    <col min="5129" max="5129" width="8" customWidth="1"/>
    <col min="5130" max="5130" width="10" customWidth="1"/>
    <col min="5131" max="5131" width="6.7109375" customWidth="1"/>
    <col min="5132" max="5132" width="6.5703125" customWidth="1"/>
    <col min="5133" max="5133" width="10.5703125" customWidth="1"/>
    <col min="5134" max="5134" width="12" customWidth="1"/>
    <col min="5136" max="5137" width="13.85546875" customWidth="1"/>
    <col min="5377" max="5377" width="2.140625" customWidth="1"/>
    <col min="5378" max="5378" width="5.7109375" customWidth="1"/>
    <col min="5379" max="5379" width="16.42578125" customWidth="1"/>
    <col min="5380" max="5380" width="18.7109375" customWidth="1"/>
    <col min="5381" max="5381" width="3.140625" customWidth="1"/>
    <col min="5382" max="5382" width="71" customWidth="1"/>
    <col min="5383" max="5384" width="9.28515625" customWidth="1"/>
    <col min="5385" max="5385" width="8" customWidth="1"/>
    <col min="5386" max="5386" width="10" customWidth="1"/>
    <col min="5387" max="5387" width="6.7109375" customWidth="1"/>
    <col min="5388" max="5388" width="6.5703125" customWidth="1"/>
    <col min="5389" max="5389" width="10.5703125" customWidth="1"/>
    <col min="5390" max="5390" width="12" customWidth="1"/>
    <col min="5392" max="5393" width="13.85546875" customWidth="1"/>
    <col min="5633" max="5633" width="2.140625" customWidth="1"/>
    <col min="5634" max="5634" width="5.7109375" customWidth="1"/>
    <col min="5635" max="5635" width="16.42578125" customWidth="1"/>
    <col min="5636" max="5636" width="18.7109375" customWidth="1"/>
    <col min="5637" max="5637" width="3.140625" customWidth="1"/>
    <col min="5638" max="5638" width="71" customWidth="1"/>
    <col min="5639" max="5640" width="9.28515625" customWidth="1"/>
    <col min="5641" max="5641" width="8" customWidth="1"/>
    <col min="5642" max="5642" width="10" customWidth="1"/>
    <col min="5643" max="5643" width="6.7109375" customWidth="1"/>
    <col min="5644" max="5644" width="6.5703125" customWidth="1"/>
    <col min="5645" max="5645" width="10.5703125" customWidth="1"/>
    <col min="5646" max="5646" width="12" customWidth="1"/>
    <col min="5648" max="5649" width="13.85546875" customWidth="1"/>
    <col min="5889" max="5889" width="2.140625" customWidth="1"/>
    <col min="5890" max="5890" width="5.7109375" customWidth="1"/>
    <col min="5891" max="5891" width="16.42578125" customWidth="1"/>
    <col min="5892" max="5892" width="18.7109375" customWidth="1"/>
    <col min="5893" max="5893" width="3.140625" customWidth="1"/>
    <col min="5894" max="5894" width="71" customWidth="1"/>
    <col min="5895" max="5896" width="9.28515625" customWidth="1"/>
    <col min="5897" max="5897" width="8" customWidth="1"/>
    <col min="5898" max="5898" width="10" customWidth="1"/>
    <col min="5899" max="5899" width="6.7109375" customWidth="1"/>
    <col min="5900" max="5900" width="6.5703125" customWidth="1"/>
    <col min="5901" max="5901" width="10.5703125" customWidth="1"/>
    <col min="5902" max="5902" width="12" customWidth="1"/>
    <col min="5904" max="5905" width="13.85546875" customWidth="1"/>
    <col min="6145" max="6145" width="2.140625" customWidth="1"/>
    <col min="6146" max="6146" width="5.7109375" customWidth="1"/>
    <col min="6147" max="6147" width="16.42578125" customWidth="1"/>
    <col min="6148" max="6148" width="18.7109375" customWidth="1"/>
    <col min="6149" max="6149" width="3.140625" customWidth="1"/>
    <col min="6150" max="6150" width="71" customWidth="1"/>
    <col min="6151" max="6152" width="9.28515625" customWidth="1"/>
    <col min="6153" max="6153" width="8" customWidth="1"/>
    <col min="6154" max="6154" width="10" customWidth="1"/>
    <col min="6155" max="6155" width="6.7109375" customWidth="1"/>
    <col min="6156" max="6156" width="6.5703125" customWidth="1"/>
    <col min="6157" max="6157" width="10.5703125" customWidth="1"/>
    <col min="6158" max="6158" width="12" customWidth="1"/>
    <col min="6160" max="6161" width="13.85546875" customWidth="1"/>
    <col min="6401" max="6401" width="2.140625" customWidth="1"/>
    <col min="6402" max="6402" width="5.7109375" customWidth="1"/>
    <col min="6403" max="6403" width="16.42578125" customWidth="1"/>
    <col min="6404" max="6404" width="18.7109375" customWidth="1"/>
    <col min="6405" max="6405" width="3.140625" customWidth="1"/>
    <col min="6406" max="6406" width="71" customWidth="1"/>
    <col min="6407" max="6408" width="9.28515625" customWidth="1"/>
    <col min="6409" max="6409" width="8" customWidth="1"/>
    <col min="6410" max="6410" width="10" customWidth="1"/>
    <col min="6411" max="6411" width="6.7109375" customWidth="1"/>
    <col min="6412" max="6412" width="6.5703125" customWidth="1"/>
    <col min="6413" max="6413" width="10.5703125" customWidth="1"/>
    <col min="6414" max="6414" width="12" customWidth="1"/>
    <col min="6416" max="6417" width="13.85546875" customWidth="1"/>
    <col min="6657" max="6657" width="2.140625" customWidth="1"/>
    <col min="6658" max="6658" width="5.7109375" customWidth="1"/>
    <col min="6659" max="6659" width="16.42578125" customWidth="1"/>
    <col min="6660" max="6660" width="18.7109375" customWidth="1"/>
    <col min="6661" max="6661" width="3.140625" customWidth="1"/>
    <col min="6662" max="6662" width="71" customWidth="1"/>
    <col min="6663" max="6664" width="9.28515625" customWidth="1"/>
    <col min="6665" max="6665" width="8" customWidth="1"/>
    <col min="6666" max="6666" width="10" customWidth="1"/>
    <col min="6667" max="6667" width="6.7109375" customWidth="1"/>
    <col min="6668" max="6668" width="6.5703125" customWidth="1"/>
    <col min="6669" max="6669" width="10.5703125" customWidth="1"/>
    <col min="6670" max="6670" width="12" customWidth="1"/>
    <col min="6672" max="6673" width="13.85546875" customWidth="1"/>
    <col min="6913" max="6913" width="2.140625" customWidth="1"/>
    <col min="6914" max="6914" width="5.7109375" customWidth="1"/>
    <col min="6915" max="6915" width="16.42578125" customWidth="1"/>
    <col min="6916" max="6916" width="18.7109375" customWidth="1"/>
    <col min="6917" max="6917" width="3.140625" customWidth="1"/>
    <col min="6918" max="6918" width="71" customWidth="1"/>
    <col min="6919" max="6920" width="9.28515625" customWidth="1"/>
    <col min="6921" max="6921" width="8" customWidth="1"/>
    <col min="6922" max="6922" width="10" customWidth="1"/>
    <col min="6923" max="6923" width="6.7109375" customWidth="1"/>
    <col min="6924" max="6924" width="6.5703125" customWidth="1"/>
    <col min="6925" max="6925" width="10.5703125" customWidth="1"/>
    <col min="6926" max="6926" width="12" customWidth="1"/>
    <col min="6928" max="6929" width="13.85546875" customWidth="1"/>
    <col min="7169" max="7169" width="2.140625" customWidth="1"/>
    <col min="7170" max="7170" width="5.7109375" customWidth="1"/>
    <col min="7171" max="7171" width="16.42578125" customWidth="1"/>
    <col min="7172" max="7172" width="18.7109375" customWidth="1"/>
    <col min="7173" max="7173" width="3.140625" customWidth="1"/>
    <col min="7174" max="7174" width="71" customWidth="1"/>
    <col min="7175" max="7176" width="9.28515625" customWidth="1"/>
    <col min="7177" max="7177" width="8" customWidth="1"/>
    <col min="7178" max="7178" width="10" customWidth="1"/>
    <col min="7179" max="7179" width="6.7109375" customWidth="1"/>
    <col min="7180" max="7180" width="6.5703125" customWidth="1"/>
    <col min="7181" max="7181" width="10.5703125" customWidth="1"/>
    <col min="7182" max="7182" width="12" customWidth="1"/>
    <col min="7184" max="7185" width="13.85546875" customWidth="1"/>
    <col min="7425" max="7425" width="2.140625" customWidth="1"/>
    <col min="7426" max="7426" width="5.7109375" customWidth="1"/>
    <col min="7427" max="7427" width="16.42578125" customWidth="1"/>
    <col min="7428" max="7428" width="18.7109375" customWidth="1"/>
    <col min="7429" max="7429" width="3.140625" customWidth="1"/>
    <col min="7430" max="7430" width="71" customWidth="1"/>
    <col min="7431" max="7432" width="9.28515625" customWidth="1"/>
    <col min="7433" max="7433" width="8" customWidth="1"/>
    <col min="7434" max="7434" width="10" customWidth="1"/>
    <col min="7435" max="7435" width="6.7109375" customWidth="1"/>
    <col min="7436" max="7436" width="6.5703125" customWidth="1"/>
    <col min="7437" max="7437" width="10.5703125" customWidth="1"/>
    <col min="7438" max="7438" width="12" customWidth="1"/>
    <col min="7440" max="7441" width="13.85546875" customWidth="1"/>
    <col min="7681" max="7681" width="2.140625" customWidth="1"/>
    <col min="7682" max="7682" width="5.7109375" customWidth="1"/>
    <col min="7683" max="7683" width="16.42578125" customWidth="1"/>
    <col min="7684" max="7684" width="18.7109375" customWidth="1"/>
    <col min="7685" max="7685" width="3.140625" customWidth="1"/>
    <col min="7686" max="7686" width="71" customWidth="1"/>
    <col min="7687" max="7688" width="9.28515625" customWidth="1"/>
    <col min="7689" max="7689" width="8" customWidth="1"/>
    <col min="7690" max="7690" width="10" customWidth="1"/>
    <col min="7691" max="7691" width="6.7109375" customWidth="1"/>
    <col min="7692" max="7692" width="6.5703125" customWidth="1"/>
    <col min="7693" max="7693" width="10.5703125" customWidth="1"/>
    <col min="7694" max="7694" width="12" customWidth="1"/>
    <col min="7696" max="7697" width="13.85546875" customWidth="1"/>
    <col min="7937" max="7937" width="2.140625" customWidth="1"/>
    <col min="7938" max="7938" width="5.7109375" customWidth="1"/>
    <col min="7939" max="7939" width="16.42578125" customWidth="1"/>
    <col min="7940" max="7940" width="18.7109375" customWidth="1"/>
    <col min="7941" max="7941" width="3.140625" customWidth="1"/>
    <col min="7942" max="7942" width="71" customWidth="1"/>
    <col min="7943" max="7944" width="9.28515625" customWidth="1"/>
    <col min="7945" max="7945" width="8" customWidth="1"/>
    <col min="7946" max="7946" width="10" customWidth="1"/>
    <col min="7947" max="7947" width="6.7109375" customWidth="1"/>
    <col min="7948" max="7948" width="6.5703125" customWidth="1"/>
    <col min="7949" max="7949" width="10.5703125" customWidth="1"/>
    <col min="7950" max="7950" width="12" customWidth="1"/>
    <col min="7952" max="7953" width="13.85546875" customWidth="1"/>
    <col min="8193" max="8193" width="2.140625" customWidth="1"/>
    <col min="8194" max="8194" width="5.7109375" customWidth="1"/>
    <col min="8195" max="8195" width="16.42578125" customWidth="1"/>
    <col min="8196" max="8196" width="18.7109375" customWidth="1"/>
    <col min="8197" max="8197" width="3.140625" customWidth="1"/>
    <col min="8198" max="8198" width="71" customWidth="1"/>
    <col min="8199" max="8200" width="9.28515625" customWidth="1"/>
    <col min="8201" max="8201" width="8" customWidth="1"/>
    <col min="8202" max="8202" width="10" customWidth="1"/>
    <col min="8203" max="8203" width="6.7109375" customWidth="1"/>
    <col min="8204" max="8204" width="6.5703125" customWidth="1"/>
    <col min="8205" max="8205" width="10.5703125" customWidth="1"/>
    <col min="8206" max="8206" width="12" customWidth="1"/>
    <col min="8208" max="8209" width="13.85546875" customWidth="1"/>
    <col min="8449" max="8449" width="2.140625" customWidth="1"/>
    <col min="8450" max="8450" width="5.7109375" customWidth="1"/>
    <col min="8451" max="8451" width="16.42578125" customWidth="1"/>
    <col min="8452" max="8452" width="18.7109375" customWidth="1"/>
    <col min="8453" max="8453" width="3.140625" customWidth="1"/>
    <col min="8454" max="8454" width="71" customWidth="1"/>
    <col min="8455" max="8456" width="9.28515625" customWidth="1"/>
    <col min="8457" max="8457" width="8" customWidth="1"/>
    <col min="8458" max="8458" width="10" customWidth="1"/>
    <col min="8459" max="8459" width="6.7109375" customWidth="1"/>
    <col min="8460" max="8460" width="6.5703125" customWidth="1"/>
    <col min="8461" max="8461" width="10.5703125" customWidth="1"/>
    <col min="8462" max="8462" width="12" customWidth="1"/>
    <col min="8464" max="8465" width="13.85546875" customWidth="1"/>
    <col min="8705" max="8705" width="2.140625" customWidth="1"/>
    <col min="8706" max="8706" width="5.7109375" customWidth="1"/>
    <col min="8707" max="8707" width="16.42578125" customWidth="1"/>
    <col min="8708" max="8708" width="18.7109375" customWidth="1"/>
    <col min="8709" max="8709" width="3.140625" customWidth="1"/>
    <col min="8710" max="8710" width="71" customWidth="1"/>
    <col min="8711" max="8712" width="9.28515625" customWidth="1"/>
    <col min="8713" max="8713" width="8" customWidth="1"/>
    <col min="8714" max="8714" width="10" customWidth="1"/>
    <col min="8715" max="8715" width="6.7109375" customWidth="1"/>
    <col min="8716" max="8716" width="6.5703125" customWidth="1"/>
    <col min="8717" max="8717" width="10.5703125" customWidth="1"/>
    <col min="8718" max="8718" width="12" customWidth="1"/>
    <col min="8720" max="8721" width="13.85546875" customWidth="1"/>
    <col min="8961" max="8961" width="2.140625" customWidth="1"/>
    <col min="8962" max="8962" width="5.7109375" customWidth="1"/>
    <col min="8963" max="8963" width="16.42578125" customWidth="1"/>
    <col min="8964" max="8964" width="18.7109375" customWidth="1"/>
    <col min="8965" max="8965" width="3.140625" customWidth="1"/>
    <col min="8966" max="8966" width="71" customWidth="1"/>
    <col min="8967" max="8968" width="9.28515625" customWidth="1"/>
    <col min="8969" max="8969" width="8" customWidth="1"/>
    <col min="8970" max="8970" width="10" customWidth="1"/>
    <col min="8971" max="8971" width="6.7109375" customWidth="1"/>
    <col min="8972" max="8972" width="6.5703125" customWidth="1"/>
    <col min="8973" max="8973" width="10.5703125" customWidth="1"/>
    <col min="8974" max="8974" width="12" customWidth="1"/>
    <col min="8976" max="8977" width="13.85546875" customWidth="1"/>
    <col min="9217" max="9217" width="2.140625" customWidth="1"/>
    <col min="9218" max="9218" width="5.7109375" customWidth="1"/>
    <col min="9219" max="9219" width="16.42578125" customWidth="1"/>
    <col min="9220" max="9220" width="18.7109375" customWidth="1"/>
    <col min="9221" max="9221" width="3.140625" customWidth="1"/>
    <col min="9222" max="9222" width="71" customWidth="1"/>
    <col min="9223" max="9224" width="9.28515625" customWidth="1"/>
    <col min="9225" max="9225" width="8" customWidth="1"/>
    <col min="9226" max="9226" width="10" customWidth="1"/>
    <col min="9227" max="9227" width="6.7109375" customWidth="1"/>
    <col min="9228" max="9228" width="6.5703125" customWidth="1"/>
    <col min="9229" max="9229" width="10.5703125" customWidth="1"/>
    <col min="9230" max="9230" width="12" customWidth="1"/>
    <col min="9232" max="9233" width="13.85546875" customWidth="1"/>
    <col min="9473" max="9473" width="2.140625" customWidth="1"/>
    <col min="9474" max="9474" width="5.7109375" customWidth="1"/>
    <col min="9475" max="9475" width="16.42578125" customWidth="1"/>
    <col min="9476" max="9476" width="18.7109375" customWidth="1"/>
    <col min="9477" max="9477" width="3.140625" customWidth="1"/>
    <col min="9478" max="9478" width="71" customWidth="1"/>
    <col min="9479" max="9480" width="9.28515625" customWidth="1"/>
    <col min="9481" max="9481" width="8" customWidth="1"/>
    <col min="9482" max="9482" width="10" customWidth="1"/>
    <col min="9483" max="9483" width="6.7109375" customWidth="1"/>
    <col min="9484" max="9484" width="6.5703125" customWidth="1"/>
    <col min="9485" max="9485" width="10.5703125" customWidth="1"/>
    <col min="9486" max="9486" width="12" customWidth="1"/>
    <col min="9488" max="9489" width="13.85546875" customWidth="1"/>
    <col min="9729" max="9729" width="2.140625" customWidth="1"/>
    <col min="9730" max="9730" width="5.7109375" customWidth="1"/>
    <col min="9731" max="9731" width="16.42578125" customWidth="1"/>
    <col min="9732" max="9732" width="18.7109375" customWidth="1"/>
    <col min="9733" max="9733" width="3.140625" customWidth="1"/>
    <col min="9734" max="9734" width="71" customWidth="1"/>
    <col min="9735" max="9736" width="9.28515625" customWidth="1"/>
    <col min="9737" max="9737" width="8" customWidth="1"/>
    <col min="9738" max="9738" width="10" customWidth="1"/>
    <col min="9739" max="9739" width="6.7109375" customWidth="1"/>
    <col min="9740" max="9740" width="6.5703125" customWidth="1"/>
    <col min="9741" max="9741" width="10.5703125" customWidth="1"/>
    <col min="9742" max="9742" width="12" customWidth="1"/>
    <col min="9744" max="9745" width="13.85546875" customWidth="1"/>
    <col min="9985" max="9985" width="2.140625" customWidth="1"/>
    <col min="9986" max="9986" width="5.7109375" customWidth="1"/>
    <col min="9987" max="9987" width="16.42578125" customWidth="1"/>
    <col min="9988" max="9988" width="18.7109375" customWidth="1"/>
    <col min="9989" max="9989" width="3.140625" customWidth="1"/>
    <col min="9990" max="9990" width="71" customWidth="1"/>
    <col min="9991" max="9992" width="9.28515625" customWidth="1"/>
    <col min="9993" max="9993" width="8" customWidth="1"/>
    <col min="9994" max="9994" width="10" customWidth="1"/>
    <col min="9995" max="9995" width="6.7109375" customWidth="1"/>
    <col min="9996" max="9996" width="6.5703125" customWidth="1"/>
    <col min="9997" max="9997" width="10.5703125" customWidth="1"/>
    <col min="9998" max="9998" width="12" customWidth="1"/>
    <col min="10000" max="10001" width="13.85546875" customWidth="1"/>
    <col min="10241" max="10241" width="2.140625" customWidth="1"/>
    <col min="10242" max="10242" width="5.7109375" customWidth="1"/>
    <col min="10243" max="10243" width="16.42578125" customWidth="1"/>
    <col min="10244" max="10244" width="18.7109375" customWidth="1"/>
    <col min="10245" max="10245" width="3.140625" customWidth="1"/>
    <col min="10246" max="10246" width="71" customWidth="1"/>
    <col min="10247" max="10248" width="9.28515625" customWidth="1"/>
    <col min="10249" max="10249" width="8" customWidth="1"/>
    <col min="10250" max="10250" width="10" customWidth="1"/>
    <col min="10251" max="10251" width="6.7109375" customWidth="1"/>
    <col min="10252" max="10252" width="6.5703125" customWidth="1"/>
    <col min="10253" max="10253" width="10.5703125" customWidth="1"/>
    <col min="10254" max="10254" width="12" customWidth="1"/>
    <col min="10256" max="10257" width="13.85546875" customWidth="1"/>
    <col min="10497" max="10497" width="2.140625" customWidth="1"/>
    <col min="10498" max="10498" width="5.7109375" customWidth="1"/>
    <col min="10499" max="10499" width="16.42578125" customWidth="1"/>
    <col min="10500" max="10500" width="18.7109375" customWidth="1"/>
    <col min="10501" max="10501" width="3.140625" customWidth="1"/>
    <col min="10502" max="10502" width="71" customWidth="1"/>
    <col min="10503" max="10504" width="9.28515625" customWidth="1"/>
    <col min="10505" max="10505" width="8" customWidth="1"/>
    <col min="10506" max="10506" width="10" customWidth="1"/>
    <col min="10507" max="10507" width="6.7109375" customWidth="1"/>
    <col min="10508" max="10508" width="6.5703125" customWidth="1"/>
    <col min="10509" max="10509" width="10.5703125" customWidth="1"/>
    <col min="10510" max="10510" width="12" customWidth="1"/>
    <col min="10512" max="10513" width="13.85546875" customWidth="1"/>
    <col min="10753" max="10753" width="2.140625" customWidth="1"/>
    <col min="10754" max="10754" width="5.7109375" customWidth="1"/>
    <col min="10755" max="10755" width="16.42578125" customWidth="1"/>
    <col min="10756" max="10756" width="18.7109375" customWidth="1"/>
    <col min="10757" max="10757" width="3.140625" customWidth="1"/>
    <col min="10758" max="10758" width="71" customWidth="1"/>
    <col min="10759" max="10760" width="9.28515625" customWidth="1"/>
    <col min="10761" max="10761" width="8" customWidth="1"/>
    <col min="10762" max="10762" width="10" customWidth="1"/>
    <col min="10763" max="10763" width="6.7109375" customWidth="1"/>
    <col min="10764" max="10764" width="6.5703125" customWidth="1"/>
    <col min="10765" max="10765" width="10.5703125" customWidth="1"/>
    <col min="10766" max="10766" width="12" customWidth="1"/>
    <col min="10768" max="10769" width="13.85546875" customWidth="1"/>
    <col min="11009" max="11009" width="2.140625" customWidth="1"/>
    <col min="11010" max="11010" width="5.7109375" customWidth="1"/>
    <col min="11011" max="11011" width="16.42578125" customWidth="1"/>
    <col min="11012" max="11012" width="18.7109375" customWidth="1"/>
    <col min="11013" max="11013" width="3.140625" customWidth="1"/>
    <col min="11014" max="11014" width="71" customWidth="1"/>
    <col min="11015" max="11016" width="9.28515625" customWidth="1"/>
    <col min="11017" max="11017" width="8" customWidth="1"/>
    <col min="11018" max="11018" width="10" customWidth="1"/>
    <col min="11019" max="11019" width="6.7109375" customWidth="1"/>
    <col min="11020" max="11020" width="6.5703125" customWidth="1"/>
    <col min="11021" max="11021" width="10.5703125" customWidth="1"/>
    <col min="11022" max="11022" width="12" customWidth="1"/>
    <col min="11024" max="11025" width="13.85546875" customWidth="1"/>
    <col min="11265" max="11265" width="2.140625" customWidth="1"/>
    <col min="11266" max="11266" width="5.7109375" customWidth="1"/>
    <col min="11267" max="11267" width="16.42578125" customWidth="1"/>
    <col min="11268" max="11268" width="18.7109375" customWidth="1"/>
    <col min="11269" max="11269" width="3.140625" customWidth="1"/>
    <col min="11270" max="11270" width="71" customWidth="1"/>
    <col min="11271" max="11272" width="9.28515625" customWidth="1"/>
    <col min="11273" max="11273" width="8" customWidth="1"/>
    <col min="11274" max="11274" width="10" customWidth="1"/>
    <col min="11275" max="11275" width="6.7109375" customWidth="1"/>
    <col min="11276" max="11276" width="6.5703125" customWidth="1"/>
    <col min="11277" max="11277" width="10.5703125" customWidth="1"/>
    <col min="11278" max="11278" width="12" customWidth="1"/>
    <col min="11280" max="11281" width="13.85546875" customWidth="1"/>
    <col min="11521" max="11521" width="2.140625" customWidth="1"/>
    <col min="11522" max="11522" width="5.7109375" customWidth="1"/>
    <col min="11523" max="11523" width="16.42578125" customWidth="1"/>
    <col min="11524" max="11524" width="18.7109375" customWidth="1"/>
    <col min="11525" max="11525" width="3.140625" customWidth="1"/>
    <col min="11526" max="11526" width="71" customWidth="1"/>
    <col min="11527" max="11528" width="9.28515625" customWidth="1"/>
    <col min="11529" max="11529" width="8" customWidth="1"/>
    <col min="11530" max="11530" width="10" customWidth="1"/>
    <col min="11531" max="11531" width="6.7109375" customWidth="1"/>
    <col min="11532" max="11532" width="6.5703125" customWidth="1"/>
    <col min="11533" max="11533" width="10.5703125" customWidth="1"/>
    <col min="11534" max="11534" width="12" customWidth="1"/>
    <col min="11536" max="11537" width="13.85546875" customWidth="1"/>
    <col min="11777" max="11777" width="2.140625" customWidth="1"/>
    <col min="11778" max="11778" width="5.7109375" customWidth="1"/>
    <col min="11779" max="11779" width="16.42578125" customWidth="1"/>
    <col min="11780" max="11780" width="18.7109375" customWidth="1"/>
    <col min="11781" max="11781" width="3.140625" customWidth="1"/>
    <col min="11782" max="11782" width="71" customWidth="1"/>
    <col min="11783" max="11784" width="9.28515625" customWidth="1"/>
    <col min="11785" max="11785" width="8" customWidth="1"/>
    <col min="11786" max="11786" width="10" customWidth="1"/>
    <col min="11787" max="11787" width="6.7109375" customWidth="1"/>
    <col min="11788" max="11788" width="6.5703125" customWidth="1"/>
    <col min="11789" max="11789" width="10.5703125" customWidth="1"/>
    <col min="11790" max="11790" width="12" customWidth="1"/>
    <col min="11792" max="11793" width="13.85546875" customWidth="1"/>
    <col min="12033" max="12033" width="2.140625" customWidth="1"/>
    <col min="12034" max="12034" width="5.7109375" customWidth="1"/>
    <col min="12035" max="12035" width="16.42578125" customWidth="1"/>
    <col min="12036" max="12036" width="18.7109375" customWidth="1"/>
    <col min="12037" max="12037" width="3.140625" customWidth="1"/>
    <col min="12038" max="12038" width="71" customWidth="1"/>
    <col min="12039" max="12040" width="9.28515625" customWidth="1"/>
    <col min="12041" max="12041" width="8" customWidth="1"/>
    <col min="12042" max="12042" width="10" customWidth="1"/>
    <col min="12043" max="12043" width="6.7109375" customWidth="1"/>
    <col min="12044" max="12044" width="6.5703125" customWidth="1"/>
    <col min="12045" max="12045" width="10.5703125" customWidth="1"/>
    <col min="12046" max="12046" width="12" customWidth="1"/>
    <col min="12048" max="12049" width="13.85546875" customWidth="1"/>
    <col min="12289" max="12289" width="2.140625" customWidth="1"/>
    <col min="12290" max="12290" width="5.7109375" customWidth="1"/>
    <col min="12291" max="12291" width="16.42578125" customWidth="1"/>
    <col min="12292" max="12292" width="18.7109375" customWidth="1"/>
    <col min="12293" max="12293" width="3.140625" customWidth="1"/>
    <col min="12294" max="12294" width="71" customWidth="1"/>
    <col min="12295" max="12296" width="9.28515625" customWidth="1"/>
    <col min="12297" max="12297" width="8" customWidth="1"/>
    <col min="12298" max="12298" width="10" customWidth="1"/>
    <col min="12299" max="12299" width="6.7109375" customWidth="1"/>
    <col min="12300" max="12300" width="6.5703125" customWidth="1"/>
    <col min="12301" max="12301" width="10.5703125" customWidth="1"/>
    <col min="12302" max="12302" width="12" customWidth="1"/>
    <col min="12304" max="12305" width="13.85546875" customWidth="1"/>
    <col min="12545" max="12545" width="2.140625" customWidth="1"/>
    <col min="12546" max="12546" width="5.7109375" customWidth="1"/>
    <col min="12547" max="12547" width="16.42578125" customWidth="1"/>
    <col min="12548" max="12548" width="18.7109375" customWidth="1"/>
    <col min="12549" max="12549" width="3.140625" customWidth="1"/>
    <col min="12550" max="12550" width="71" customWidth="1"/>
    <col min="12551" max="12552" width="9.28515625" customWidth="1"/>
    <col min="12553" max="12553" width="8" customWidth="1"/>
    <col min="12554" max="12554" width="10" customWidth="1"/>
    <col min="12555" max="12555" width="6.7109375" customWidth="1"/>
    <col min="12556" max="12556" width="6.5703125" customWidth="1"/>
    <col min="12557" max="12557" width="10.5703125" customWidth="1"/>
    <col min="12558" max="12558" width="12" customWidth="1"/>
    <col min="12560" max="12561" width="13.85546875" customWidth="1"/>
    <col min="12801" max="12801" width="2.140625" customWidth="1"/>
    <col min="12802" max="12802" width="5.7109375" customWidth="1"/>
    <col min="12803" max="12803" width="16.42578125" customWidth="1"/>
    <col min="12804" max="12804" width="18.7109375" customWidth="1"/>
    <col min="12805" max="12805" width="3.140625" customWidth="1"/>
    <col min="12806" max="12806" width="71" customWidth="1"/>
    <col min="12807" max="12808" width="9.28515625" customWidth="1"/>
    <col min="12809" max="12809" width="8" customWidth="1"/>
    <col min="12810" max="12810" width="10" customWidth="1"/>
    <col min="12811" max="12811" width="6.7109375" customWidth="1"/>
    <col min="12812" max="12812" width="6.5703125" customWidth="1"/>
    <col min="12813" max="12813" width="10.5703125" customWidth="1"/>
    <col min="12814" max="12814" width="12" customWidth="1"/>
    <col min="12816" max="12817" width="13.85546875" customWidth="1"/>
    <col min="13057" max="13057" width="2.140625" customWidth="1"/>
    <col min="13058" max="13058" width="5.7109375" customWidth="1"/>
    <col min="13059" max="13059" width="16.42578125" customWidth="1"/>
    <col min="13060" max="13060" width="18.7109375" customWidth="1"/>
    <col min="13061" max="13061" width="3.140625" customWidth="1"/>
    <col min="13062" max="13062" width="71" customWidth="1"/>
    <col min="13063" max="13064" width="9.28515625" customWidth="1"/>
    <col min="13065" max="13065" width="8" customWidth="1"/>
    <col min="13066" max="13066" width="10" customWidth="1"/>
    <col min="13067" max="13067" width="6.7109375" customWidth="1"/>
    <col min="13068" max="13068" width="6.5703125" customWidth="1"/>
    <col min="13069" max="13069" width="10.5703125" customWidth="1"/>
    <col min="13070" max="13070" width="12" customWidth="1"/>
    <col min="13072" max="13073" width="13.85546875" customWidth="1"/>
    <col min="13313" max="13313" width="2.140625" customWidth="1"/>
    <col min="13314" max="13314" width="5.7109375" customWidth="1"/>
    <col min="13315" max="13315" width="16.42578125" customWidth="1"/>
    <col min="13316" max="13316" width="18.7109375" customWidth="1"/>
    <col min="13317" max="13317" width="3.140625" customWidth="1"/>
    <col min="13318" max="13318" width="71" customWidth="1"/>
    <col min="13319" max="13320" width="9.28515625" customWidth="1"/>
    <col min="13321" max="13321" width="8" customWidth="1"/>
    <col min="13322" max="13322" width="10" customWidth="1"/>
    <col min="13323" max="13323" width="6.7109375" customWidth="1"/>
    <col min="13324" max="13324" width="6.5703125" customWidth="1"/>
    <col min="13325" max="13325" width="10.5703125" customWidth="1"/>
    <col min="13326" max="13326" width="12" customWidth="1"/>
    <col min="13328" max="13329" width="13.85546875" customWidth="1"/>
    <col min="13569" max="13569" width="2.140625" customWidth="1"/>
    <col min="13570" max="13570" width="5.7109375" customWidth="1"/>
    <col min="13571" max="13571" width="16.42578125" customWidth="1"/>
    <col min="13572" max="13572" width="18.7109375" customWidth="1"/>
    <col min="13573" max="13573" width="3.140625" customWidth="1"/>
    <col min="13574" max="13574" width="71" customWidth="1"/>
    <col min="13575" max="13576" width="9.28515625" customWidth="1"/>
    <col min="13577" max="13577" width="8" customWidth="1"/>
    <col min="13578" max="13578" width="10" customWidth="1"/>
    <col min="13579" max="13579" width="6.7109375" customWidth="1"/>
    <col min="13580" max="13580" width="6.5703125" customWidth="1"/>
    <col min="13581" max="13581" width="10.5703125" customWidth="1"/>
    <col min="13582" max="13582" width="12" customWidth="1"/>
    <col min="13584" max="13585" width="13.85546875" customWidth="1"/>
    <col min="13825" max="13825" width="2.140625" customWidth="1"/>
    <col min="13826" max="13826" width="5.7109375" customWidth="1"/>
    <col min="13827" max="13827" width="16.42578125" customWidth="1"/>
    <col min="13828" max="13828" width="18.7109375" customWidth="1"/>
    <col min="13829" max="13829" width="3.140625" customWidth="1"/>
    <col min="13830" max="13830" width="71" customWidth="1"/>
    <col min="13831" max="13832" width="9.28515625" customWidth="1"/>
    <col min="13833" max="13833" width="8" customWidth="1"/>
    <col min="13834" max="13834" width="10" customWidth="1"/>
    <col min="13835" max="13835" width="6.7109375" customWidth="1"/>
    <col min="13836" max="13836" width="6.5703125" customWidth="1"/>
    <col min="13837" max="13837" width="10.5703125" customWidth="1"/>
    <col min="13838" max="13838" width="12" customWidth="1"/>
    <col min="13840" max="13841" width="13.85546875" customWidth="1"/>
    <col min="14081" max="14081" width="2.140625" customWidth="1"/>
    <col min="14082" max="14082" width="5.7109375" customWidth="1"/>
    <col min="14083" max="14083" width="16.42578125" customWidth="1"/>
    <col min="14084" max="14084" width="18.7109375" customWidth="1"/>
    <col min="14085" max="14085" width="3.140625" customWidth="1"/>
    <col min="14086" max="14086" width="71" customWidth="1"/>
    <col min="14087" max="14088" width="9.28515625" customWidth="1"/>
    <col min="14089" max="14089" width="8" customWidth="1"/>
    <col min="14090" max="14090" width="10" customWidth="1"/>
    <col min="14091" max="14091" width="6.7109375" customWidth="1"/>
    <col min="14092" max="14092" width="6.5703125" customWidth="1"/>
    <col min="14093" max="14093" width="10.5703125" customWidth="1"/>
    <col min="14094" max="14094" width="12" customWidth="1"/>
    <col min="14096" max="14097" width="13.85546875" customWidth="1"/>
    <col min="14337" max="14337" width="2.140625" customWidth="1"/>
    <col min="14338" max="14338" width="5.7109375" customWidth="1"/>
    <col min="14339" max="14339" width="16.42578125" customWidth="1"/>
    <col min="14340" max="14340" width="18.7109375" customWidth="1"/>
    <col min="14341" max="14341" width="3.140625" customWidth="1"/>
    <col min="14342" max="14342" width="71" customWidth="1"/>
    <col min="14343" max="14344" width="9.28515625" customWidth="1"/>
    <col min="14345" max="14345" width="8" customWidth="1"/>
    <col min="14346" max="14346" width="10" customWidth="1"/>
    <col min="14347" max="14347" width="6.7109375" customWidth="1"/>
    <col min="14348" max="14348" width="6.5703125" customWidth="1"/>
    <col min="14349" max="14349" width="10.5703125" customWidth="1"/>
    <col min="14350" max="14350" width="12" customWidth="1"/>
    <col min="14352" max="14353" width="13.85546875" customWidth="1"/>
    <col min="14593" max="14593" width="2.140625" customWidth="1"/>
    <col min="14594" max="14594" width="5.7109375" customWidth="1"/>
    <col min="14595" max="14595" width="16.42578125" customWidth="1"/>
    <col min="14596" max="14596" width="18.7109375" customWidth="1"/>
    <col min="14597" max="14597" width="3.140625" customWidth="1"/>
    <col min="14598" max="14598" width="71" customWidth="1"/>
    <col min="14599" max="14600" width="9.28515625" customWidth="1"/>
    <col min="14601" max="14601" width="8" customWidth="1"/>
    <col min="14602" max="14602" width="10" customWidth="1"/>
    <col min="14603" max="14603" width="6.7109375" customWidth="1"/>
    <col min="14604" max="14604" width="6.5703125" customWidth="1"/>
    <col min="14605" max="14605" width="10.5703125" customWidth="1"/>
    <col min="14606" max="14606" width="12" customWidth="1"/>
    <col min="14608" max="14609" width="13.85546875" customWidth="1"/>
    <col min="14849" max="14849" width="2.140625" customWidth="1"/>
    <col min="14850" max="14850" width="5.7109375" customWidth="1"/>
    <col min="14851" max="14851" width="16.42578125" customWidth="1"/>
    <col min="14852" max="14852" width="18.7109375" customWidth="1"/>
    <col min="14853" max="14853" width="3.140625" customWidth="1"/>
    <col min="14854" max="14854" width="71" customWidth="1"/>
    <col min="14855" max="14856" width="9.28515625" customWidth="1"/>
    <col min="14857" max="14857" width="8" customWidth="1"/>
    <col min="14858" max="14858" width="10" customWidth="1"/>
    <col min="14859" max="14859" width="6.7109375" customWidth="1"/>
    <col min="14860" max="14860" width="6.5703125" customWidth="1"/>
    <col min="14861" max="14861" width="10.5703125" customWidth="1"/>
    <col min="14862" max="14862" width="12" customWidth="1"/>
    <col min="14864" max="14865" width="13.85546875" customWidth="1"/>
    <col min="15105" max="15105" width="2.140625" customWidth="1"/>
    <col min="15106" max="15106" width="5.7109375" customWidth="1"/>
    <col min="15107" max="15107" width="16.42578125" customWidth="1"/>
    <col min="15108" max="15108" width="18.7109375" customWidth="1"/>
    <col min="15109" max="15109" width="3.140625" customWidth="1"/>
    <col min="15110" max="15110" width="71" customWidth="1"/>
    <col min="15111" max="15112" width="9.28515625" customWidth="1"/>
    <col min="15113" max="15113" width="8" customWidth="1"/>
    <col min="15114" max="15114" width="10" customWidth="1"/>
    <col min="15115" max="15115" width="6.7109375" customWidth="1"/>
    <col min="15116" max="15116" width="6.5703125" customWidth="1"/>
    <col min="15117" max="15117" width="10.5703125" customWidth="1"/>
    <col min="15118" max="15118" width="12" customWidth="1"/>
    <col min="15120" max="15121" width="13.85546875" customWidth="1"/>
    <col min="15361" max="15361" width="2.140625" customWidth="1"/>
    <col min="15362" max="15362" width="5.7109375" customWidth="1"/>
    <col min="15363" max="15363" width="16.42578125" customWidth="1"/>
    <col min="15364" max="15364" width="18.7109375" customWidth="1"/>
    <col min="15365" max="15365" width="3.140625" customWidth="1"/>
    <col min="15366" max="15366" width="71" customWidth="1"/>
    <col min="15367" max="15368" width="9.28515625" customWidth="1"/>
    <col min="15369" max="15369" width="8" customWidth="1"/>
    <col min="15370" max="15370" width="10" customWidth="1"/>
    <col min="15371" max="15371" width="6.7109375" customWidth="1"/>
    <col min="15372" max="15372" width="6.5703125" customWidth="1"/>
    <col min="15373" max="15373" width="10.5703125" customWidth="1"/>
    <col min="15374" max="15374" width="12" customWidth="1"/>
    <col min="15376" max="15377" width="13.85546875" customWidth="1"/>
    <col min="15617" max="15617" width="2.140625" customWidth="1"/>
    <col min="15618" max="15618" width="5.7109375" customWidth="1"/>
    <col min="15619" max="15619" width="16.42578125" customWidth="1"/>
    <col min="15620" max="15620" width="18.7109375" customWidth="1"/>
    <col min="15621" max="15621" width="3.140625" customWidth="1"/>
    <col min="15622" max="15622" width="71" customWidth="1"/>
    <col min="15623" max="15624" width="9.28515625" customWidth="1"/>
    <col min="15625" max="15625" width="8" customWidth="1"/>
    <col min="15626" max="15626" width="10" customWidth="1"/>
    <col min="15627" max="15627" width="6.7109375" customWidth="1"/>
    <col min="15628" max="15628" width="6.5703125" customWidth="1"/>
    <col min="15629" max="15629" width="10.5703125" customWidth="1"/>
    <col min="15630" max="15630" width="12" customWidth="1"/>
    <col min="15632" max="15633" width="13.85546875" customWidth="1"/>
    <col min="15873" max="15873" width="2.140625" customWidth="1"/>
    <col min="15874" max="15874" width="5.7109375" customWidth="1"/>
    <col min="15875" max="15875" width="16.42578125" customWidth="1"/>
    <col min="15876" max="15876" width="18.7109375" customWidth="1"/>
    <col min="15877" max="15877" width="3.140625" customWidth="1"/>
    <col min="15878" max="15878" width="71" customWidth="1"/>
    <col min="15879" max="15880" width="9.28515625" customWidth="1"/>
    <col min="15881" max="15881" width="8" customWidth="1"/>
    <col min="15882" max="15882" width="10" customWidth="1"/>
    <col min="15883" max="15883" width="6.7109375" customWidth="1"/>
    <col min="15884" max="15884" width="6.5703125" customWidth="1"/>
    <col min="15885" max="15885" width="10.5703125" customWidth="1"/>
    <col min="15886" max="15886" width="12" customWidth="1"/>
    <col min="15888" max="15889" width="13.85546875" customWidth="1"/>
    <col min="16129" max="16129" width="2.140625" customWidth="1"/>
    <col min="16130" max="16130" width="5.7109375" customWidth="1"/>
    <col min="16131" max="16131" width="16.42578125" customWidth="1"/>
    <col min="16132" max="16132" width="18.7109375" customWidth="1"/>
    <col min="16133" max="16133" width="3.140625" customWidth="1"/>
    <col min="16134" max="16134" width="71" customWidth="1"/>
    <col min="16135" max="16136" width="9.28515625" customWidth="1"/>
    <col min="16137" max="16137" width="8" customWidth="1"/>
    <col min="16138" max="16138" width="10" customWidth="1"/>
    <col min="16139" max="16139" width="6.7109375" customWidth="1"/>
    <col min="16140" max="16140" width="6.5703125" customWidth="1"/>
    <col min="16141" max="16141" width="10.5703125" customWidth="1"/>
    <col min="16142" max="16142" width="12" customWidth="1"/>
    <col min="16144" max="16145" width="13.85546875" customWidth="1"/>
  </cols>
  <sheetData>
    <row r="1" spans="2:18" x14ac:dyDescent="0.25">
      <c r="B1" s="1"/>
      <c r="C1" s="2" t="s">
        <v>0</v>
      </c>
      <c r="D1" s="1"/>
      <c r="E1" s="3"/>
      <c r="F1" s="1"/>
      <c r="G1" s="1"/>
      <c r="H1" s="4"/>
      <c r="I1" s="5"/>
      <c r="J1" s="1"/>
      <c r="K1" s="1"/>
      <c r="L1" s="1"/>
      <c r="M1" s="3"/>
      <c r="N1" s="3"/>
      <c r="O1" s="3"/>
      <c r="P1" s="3"/>
      <c r="Q1" s="3"/>
      <c r="R1" s="1"/>
    </row>
    <row r="2" spans="2:18" x14ac:dyDescent="0.25">
      <c r="B2" s="1"/>
      <c r="C2" s="6" t="s">
        <v>1</v>
      </c>
      <c r="D2" s="1"/>
      <c r="E2" s="3"/>
      <c r="F2" s="1"/>
      <c r="G2" s="1"/>
      <c r="H2" s="7"/>
      <c r="I2" s="5"/>
      <c r="J2" s="1"/>
      <c r="K2" s="1"/>
      <c r="L2" s="1"/>
      <c r="M2" s="3"/>
      <c r="N2" s="3"/>
      <c r="O2" s="3"/>
      <c r="P2" s="3"/>
      <c r="Q2" s="3"/>
      <c r="R2" s="1"/>
    </row>
    <row r="3" spans="2:18" x14ac:dyDescent="0.25">
      <c r="B3" s="1"/>
      <c r="C3" s="6" t="s">
        <v>2</v>
      </c>
      <c r="D3" s="1"/>
      <c r="E3" s="3"/>
      <c r="F3" s="1"/>
      <c r="G3" s="1"/>
      <c r="H3" s="4"/>
      <c r="I3" s="5"/>
      <c r="J3" s="1"/>
      <c r="K3" s="1"/>
      <c r="L3" s="1"/>
      <c r="M3" s="3"/>
      <c r="N3" s="3"/>
      <c r="O3" s="3"/>
      <c r="P3" s="3"/>
      <c r="Q3" s="3"/>
      <c r="R3" s="1"/>
    </row>
    <row r="4" spans="2:18" ht="24.75" customHeight="1" x14ac:dyDescent="0.25">
      <c r="B4" s="2168" t="s">
        <v>3</v>
      </c>
      <c r="C4" s="2175" t="s">
        <v>4</v>
      </c>
      <c r="D4" s="2176"/>
      <c r="E4" s="2163" t="s">
        <v>5</v>
      </c>
      <c r="F4" s="2163"/>
      <c r="G4" s="2163"/>
      <c r="H4" s="2164" t="s">
        <v>6</v>
      </c>
      <c r="I4" s="2165"/>
      <c r="J4" s="2166" t="s">
        <v>7</v>
      </c>
      <c r="K4" s="2163"/>
      <c r="L4" s="2167"/>
      <c r="M4" s="2168" t="s">
        <v>8</v>
      </c>
      <c r="N4" s="2168" t="s">
        <v>9</v>
      </c>
      <c r="O4" s="2168" t="s">
        <v>10</v>
      </c>
      <c r="P4" s="2181" t="s">
        <v>11</v>
      </c>
      <c r="Q4" s="2182"/>
      <c r="R4" s="8"/>
    </row>
    <row r="5" spans="2:18" ht="15" customHeight="1" x14ac:dyDescent="0.25">
      <c r="B5" s="2169"/>
      <c r="C5" s="2177"/>
      <c r="D5" s="2178"/>
      <c r="E5" s="2183" t="s">
        <v>12</v>
      </c>
      <c r="F5" s="2184"/>
      <c r="G5" s="2189" t="s">
        <v>13</v>
      </c>
      <c r="H5" s="2192" t="s">
        <v>2181</v>
      </c>
      <c r="I5" s="173" t="s">
        <v>14</v>
      </c>
      <c r="J5" s="2195" t="s">
        <v>15</v>
      </c>
      <c r="K5" s="2198" t="s">
        <v>16</v>
      </c>
      <c r="L5" s="2199"/>
      <c r="M5" s="2169"/>
      <c r="N5" s="2169"/>
      <c r="O5" s="2169" t="s">
        <v>17</v>
      </c>
      <c r="P5" s="2168" t="s">
        <v>18</v>
      </c>
      <c r="Q5" s="2202" t="s">
        <v>19</v>
      </c>
      <c r="R5" s="8"/>
    </row>
    <row r="6" spans="2:18" x14ac:dyDescent="0.25">
      <c r="B6" s="2169"/>
      <c r="C6" s="2177"/>
      <c r="D6" s="2178"/>
      <c r="E6" s="2185"/>
      <c r="F6" s="2186"/>
      <c r="G6" s="2190"/>
      <c r="H6" s="2193"/>
      <c r="I6" s="174" t="s">
        <v>20</v>
      </c>
      <c r="J6" s="2196"/>
      <c r="K6" s="2200"/>
      <c r="L6" s="2201"/>
      <c r="M6" s="2169"/>
      <c r="N6" s="2169"/>
      <c r="O6" s="2169" t="s">
        <v>21</v>
      </c>
      <c r="P6" s="2169"/>
      <c r="Q6" s="2203"/>
      <c r="R6" s="8"/>
    </row>
    <row r="7" spans="2:18" x14ac:dyDescent="0.25">
      <c r="B7" s="2170"/>
      <c r="C7" s="2179"/>
      <c r="D7" s="2180"/>
      <c r="E7" s="2187"/>
      <c r="F7" s="2188"/>
      <c r="G7" s="2191"/>
      <c r="H7" s="2194"/>
      <c r="I7" s="175" t="s">
        <v>22</v>
      </c>
      <c r="J7" s="2197"/>
      <c r="K7" s="176" t="s">
        <v>23</v>
      </c>
      <c r="L7" s="176" t="s">
        <v>24</v>
      </c>
      <c r="M7" s="2170"/>
      <c r="N7" s="2170"/>
      <c r="O7" s="2170"/>
      <c r="P7" s="2170"/>
      <c r="Q7" s="2204"/>
      <c r="R7" s="8"/>
    </row>
    <row r="8" spans="2:18" ht="15.75" x14ac:dyDescent="0.25">
      <c r="B8" s="2210" t="s">
        <v>447</v>
      </c>
      <c r="C8" s="2211"/>
      <c r="D8" s="2211"/>
      <c r="E8" s="2211"/>
      <c r="F8" s="2211"/>
      <c r="G8" s="2211"/>
      <c r="H8" s="2211"/>
      <c r="I8" s="2211"/>
      <c r="J8" s="2211"/>
      <c r="K8" s="2211"/>
      <c r="L8" s="2211"/>
      <c r="M8" s="2211"/>
      <c r="N8" s="2211"/>
      <c r="O8" s="2211"/>
      <c r="P8" s="2211"/>
      <c r="Q8" s="2212"/>
    </row>
    <row r="9" spans="2:18" ht="15.75" x14ac:dyDescent="0.25">
      <c r="B9" s="2230" t="s">
        <v>2184</v>
      </c>
      <c r="C9" s="2230"/>
      <c r="D9" s="2230"/>
      <c r="E9" s="2230"/>
      <c r="F9" s="2230"/>
      <c r="G9" s="2230"/>
      <c r="H9" s="2230"/>
      <c r="I9" s="2230"/>
      <c r="J9" s="2230"/>
      <c r="K9" s="2230"/>
      <c r="L9" s="2230"/>
      <c r="M9" s="2230"/>
      <c r="N9" s="2230"/>
      <c r="O9" s="2230"/>
      <c r="P9" s="2230"/>
      <c r="Q9" s="2230"/>
    </row>
    <row r="10" spans="2:18" s="188" customFormat="1" ht="13.5" x14ac:dyDescent="0.2">
      <c r="B10" s="272" t="s">
        <v>2623</v>
      </c>
      <c r="C10" s="273" t="s">
        <v>2638</v>
      </c>
      <c r="D10" s="215"/>
      <c r="E10" s="217" t="s">
        <v>27</v>
      </c>
      <c r="F10" s="25" t="s">
        <v>1674</v>
      </c>
      <c r="G10" s="274" t="s">
        <v>2256</v>
      </c>
      <c r="H10" s="275"/>
      <c r="I10" s="276"/>
      <c r="J10" s="277"/>
      <c r="K10" s="277" t="s">
        <v>29</v>
      </c>
      <c r="L10" s="277" t="s">
        <v>30</v>
      </c>
      <c r="M10" s="274">
        <v>20</v>
      </c>
      <c r="N10" s="279" t="s">
        <v>53</v>
      </c>
      <c r="O10" s="279" t="s">
        <v>32</v>
      </c>
      <c r="P10" s="279" t="s">
        <v>32</v>
      </c>
      <c r="Q10" s="205" t="s">
        <v>316</v>
      </c>
    </row>
    <row r="11" spans="2:18" s="188" customFormat="1" ht="13.5" x14ac:dyDescent="0.25">
      <c r="B11" s="272"/>
      <c r="C11" s="273" t="s">
        <v>1919</v>
      </c>
      <c r="D11" s="280"/>
      <c r="E11" s="1990" t="s">
        <v>33</v>
      </c>
      <c r="F11" s="25" t="s">
        <v>1981</v>
      </c>
      <c r="G11" s="281" t="s">
        <v>1228</v>
      </c>
      <c r="H11" s="282"/>
      <c r="I11" s="283"/>
      <c r="J11" s="234"/>
      <c r="K11" s="284"/>
      <c r="L11" s="234"/>
      <c r="M11" s="285"/>
      <c r="N11" s="278" t="s">
        <v>59</v>
      </c>
      <c r="O11" s="222" t="s">
        <v>2227</v>
      </c>
      <c r="P11" s="222" t="s">
        <v>2227</v>
      </c>
      <c r="Q11" s="201" t="s">
        <v>2639</v>
      </c>
    </row>
    <row r="12" spans="2:18" s="188" customFormat="1" ht="13.5" x14ac:dyDescent="0.2">
      <c r="B12" s="272"/>
      <c r="C12" s="286" t="s">
        <v>2072</v>
      </c>
      <c r="D12" s="215"/>
      <c r="E12" s="293" t="s">
        <v>36</v>
      </c>
      <c r="F12" s="25" t="s">
        <v>1675</v>
      </c>
      <c r="G12" s="281"/>
      <c r="H12" s="282"/>
      <c r="I12" s="283"/>
      <c r="J12" s="234"/>
      <c r="K12" s="234"/>
      <c r="L12" s="234"/>
      <c r="M12" s="285"/>
      <c r="N12" s="279" t="s">
        <v>2221</v>
      </c>
      <c r="O12" s="222"/>
      <c r="P12" s="222"/>
      <c r="Q12" s="200" t="s">
        <v>2229</v>
      </c>
    </row>
    <row r="13" spans="2:18" s="188" customFormat="1" ht="13.5" x14ac:dyDescent="0.2">
      <c r="B13" s="272"/>
      <c r="C13" s="286" t="s">
        <v>2073</v>
      </c>
      <c r="D13" s="215"/>
      <c r="E13" s="293" t="s">
        <v>39</v>
      </c>
      <c r="F13" s="27" t="s">
        <v>1656</v>
      </c>
      <c r="G13" s="292"/>
      <c r="H13" s="213">
        <f>(I13/3850)</f>
        <v>5.1610389610389606E-2</v>
      </c>
      <c r="I13" s="283">
        <v>198.7</v>
      </c>
      <c r="J13" s="234"/>
      <c r="K13" s="234"/>
      <c r="L13" s="234"/>
      <c r="M13" s="285"/>
      <c r="N13" s="288" t="s">
        <v>2222</v>
      </c>
      <c r="O13" s="234"/>
      <c r="P13" s="289"/>
      <c r="Q13" s="211"/>
    </row>
    <row r="14" spans="2:18" s="188" customFormat="1" ht="13.5" x14ac:dyDescent="0.2">
      <c r="B14" s="272"/>
      <c r="C14" s="202"/>
      <c r="D14" s="215"/>
      <c r="E14" s="217"/>
      <c r="F14" s="243"/>
      <c r="G14" s="281"/>
      <c r="H14" s="287"/>
      <c r="I14" s="283"/>
      <c r="J14" s="234"/>
      <c r="K14" s="234"/>
      <c r="L14" s="234"/>
      <c r="M14" s="285"/>
      <c r="N14" s="288"/>
      <c r="O14" s="290"/>
      <c r="P14" s="289" t="s">
        <v>240</v>
      </c>
      <c r="Q14" s="211" t="s">
        <v>240</v>
      </c>
    </row>
    <row r="15" spans="2:18" s="188" customFormat="1" ht="13.5" x14ac:dyDescent="0.25">
      <c r="B15" s="272"/>
      <c r="C15" s="202" t="s">
        <v>37</v>
      </c>
      <c r="D15" s="215"/>
      <c r="E15" s="293"/>
      <c r="F15" s="25"/>
      <c r="G15" s="281"/>
      <c r="H15" s="282"/>
      <c r="I15" s="283"/>
      <c r="J15" s="234"/>
      <c r="K15" s="234"/>
      <c r="L15" s="234"/>
      <c r="M15" s="285"/>
      <c r="N15" s="288"/>
      <c r="O15" s="290"/>
      <c r="P15" s="225" t="s">
        <v>243</v>
      </c>
      <c r="Q15" s="214" t="s">
        <v>243</v>
      </c>
    </row>
    <row r="16" spans="2:18" s="188" customFormat="1" ht="13.5" x14ac:dyDescent="0.2">
      <c r="B16" s="272"/>
      <c r="C16" s="190" t="s">
        <v>1728</v>
      </c>
      <c r="D16" s="291"/>
      <c r="E16" s="293"/>
      <c r="F16" s="27"/>
      <c r="G16" s="292"/>
      <c r="H16" s="194"/>
      <c r="I16" s="283"/>
      <c r="J16" s="234"/>
      <c r="K16" s="234"/>
      <c r="L16" s="234"/>
      <c r="M16" s="285"/>
      <c r="N16" s="290"/>
      <c r="O16" s="290"/>
      <c r="P16" s="222" t="s">
        <v>42</v>
      </c>
      <c r="Q16" s="200" t="s">
        <v>42</v>
      </c>
    </row>
    <row r="17" spans="2:17" s="188" customFormat="1" ht="13.5" x14ac:dyDescent="0.2">
      <c r="B17" s="272"/>
      <c r="C17" s="190" t="s">
        <v>343</v>
      </c>
      <c r="D17" s="291"/>
      <c r="E17" s="293"/>
      <c r="F17" s="27"/>
      <c r="G17" s="281"/>
      <c r="H17" s="282"/>
      <c r="I17" s="283"/>
      <c r="J17" s="234"/>
      <c r="K17" s="234"/>
      <c r="L17" s="234"/>
      <c r="M17" s="285"/>
      <c r="N17" s="290"/>
      <c r="O17" s="290"/>
      <c r="P17" s="289" t="s">
        <v>319</v>
      </c>
      <c r="Q17" s="211" t="s">
        <v>319</v>
      </c>
    </row>
    <row r="18" spans="2:17" s="188" customFormat="1" ht="13.5" x14ac:dyDescent="0.25">
      <c r="B18" s="272"/>
      <c r="C18" s="206" t="s">
        <v>344</v>
      </c>
      <c r="D18" s="291"/>
      <c r="E18" s="225"/>
      <c r="F18" s="243"/>
      <c r="G18" s="281"/>
      <c r="H18" s="282"/>
      <c r="I18" s="283"/>
      <c r="J18" s="234"/>
      <c r="K18" s="234"/>
      <c r="L18" s="234"/>
      <c r="M18" s="285"/>
      <c r="N18" s="290"/>
      <c r="O18" s="290"/>
      <c r="P18" s="225" t="s">
        <v>321</v>
      </c>
      <c r="Q18" s="214" t="s">
        <v>321</v>
      </c>
    </row>
    <row r="19" spans="2:17" s="188" customFormat="1" ht="13.5" x14ac:dyDescent="0.25">
      <c r="B19" s="272"/>
      <c r="C19" s="16" t="s">
        <v>1729</v>
      </c>
      <c r="D19" s="242"/>
      <c r="E19" s="217"/>
      <c r="F19" s="243"/>
      <c r="G19" s="281"/>
      <c r="H19" s="282"/>
      <c r="I19" s="283"/>
      <c r="J19" s="234"/>
      <c r="K19" s="234"/>
      <c r="L19" s="234"/>
      <c r="M19" s="285"/>
      <c r="N19" s="290"/>
      <c r="O19" s="290"/>
      <c r="P19" s="222" t="s">
        <v>322</v>
      </c>
      <c r="Q19" s="200" t="s">
        <v>322</v>
      </c>
    </row>
    <row r="20" spans="2:17" s="188" customFormat="1" ht="13.5" x14ac:dyDescent="0.25">
      <c r="B20" s="272"/>
      <c r="C20" s="190" t="s">
        <v>345</v>
      </c>
      <c r="D20" s="18"/>
      <c r="E20" s="217"/>
      <c r="F20" s="209"/>
      <c r="G20" s="281"/>
      <c r="H20" s="282"/>
      <c r="I20" s="283"/>
      <c r="J20" s="234"/>
      <c r="K20" s="234"/>
      <c r="L20" s="234"/>
      <c r="M20" s="285"/>
      <c r="N20" s="290"/>
      <c r="O20" s="290"/>
      <c r="P20" s="290"/>
      <c r="Q20" s="250"/>
    </row>
    <row r="21" spans="2:17" s="188" customFormat="1" ht="13.5" x14ac:dyDescent="0.25">
      <c r="B21" s="272"/>
      <c r="C21" s="16" t="s">
        <v>346</v>
      </c>
      <c r="D21" s="256"/>
      <c r="E21" s="293"/>
      <c r="F21" s="27"/>
      <c r="G21" s="281"/>
      <c r="H21" s="194"/>
      <c r="I21" s="283"/>
      <c r="J21" s="234"/>
      <c r="K21" s="234"/>
      <c r="L21" s="234"/>
      <c r="M21" s="285"/>
      <c r="N21" s="290"/>
      <c r="O21" s="290"/>
      <c r="P21" s="290"/>
      <c r="Q21" s="250"/>
    </row>
    <row r="22" spans="2:17" s="188" customFormat="1" ht="13.5" x14ac:dyDescent="0.2">
      <c r="B22" s="272"/>
      <c r="C22" s="290" t="s">
        <v>347</v>
      </c>
      <c r="D22" s="256"/>
      <c r="E22" s="260" t="s">
        <v>1982</v>
      </c>
      <c r="F22" s="1578"/>
      <c r="G22" s="281"/>
      <c r="H22" s="194"/>
      <c r="I22" s="283"/>
      <c r="J22" s="234"/>
      <c r="K22" s="234"/>
      <c r="L22" s="234"/>
      <c r="M22" s="285"/>
      <c r="N22" s="290"/>
      <c r="O22" s="290"/>
      <c r="P22" s="290"/>
      <c r="Q22" s="250"/>
    </row>
    <row r="23" spans="2:17" s="188" customFormat="1" ht="13.5" x14ac:dyDescent="0.25">
      <c r="B23" s="272"/>
      <c r="C23" s="219" t="s">
        <v>320</v>
      </c>
      <c r="D23" s="256"/>
      <c r="E23" s="293" t="s">
        <v>46</v>
      </c>
      <c r="F23" s="294" t="s">
        <v>1984</v>
      </c>
      <c r="G23" s="281"/>
      <c r="H23" s="282"/>
      <c r="I23" s="283"/>
      <c r="J23" s="234"/>
      <c r="K23" s="234"/>
      <c r="L23" s="234"/>
      <c r="M23" s="285"/>
      <c r="N23" s="290"/>
      <c r="O23" s="290"/>
      <c r="P23" s="290"/>
      <c r="Q23" s="250"/>
    </row>
    <row r="24" spans="2:17" s="188" customFormat="1" ht="13.5" x14ac:dyDescent="0.25">
      <c r="B24" s="189"/>
      <c r="C24" s="219" t="s">
        <v>2640</v>
      </c>
      <c r="D24" s="322"/>
      <c r="E24" s="293"/>
      <c r="F24" s="294"/>
      <c r="G24" s="216"/>
      <c r="H24" s="255"/>
      <c r="I24" s="195"/>
      <c r="J24" s="196"/>
      <c r="K24" s="196"/>
      <c r="L24" s="196"/>
      <c r="M24" s="198"/>
      <c r="N24" s="218"/>
      <c r="O24" s="196"/>
      <c r="P24" s="321"/>
      <c r="Q24" s="321"/>
    </row>
    <row r="25" spans="2:17" s="188" customFormat="1" ht="13.5" x14ac:dyDescent="0.25">
      <c r="B25" s="261"/>
      <c r="C25" s="21"/>
      <c r="D25" s="1740"/>
      <c r="E25" s="1564"/>
      <c r="F25" s="299"/>
      <c r="G25" s="238"/>
      <c r="H25" s="1178"/>
      <c r="I25" s="265"/>
      <c r="J25" s="266"/>
      <c r="K25" s="266"/>
      <c r="L25" s="266"/>
      <c r="M25" s="314"/>
      <c r="N25" s="351"/>
      <c r="O25" s="266"/>
      <c r="P25" s="1741"/>
      <c r="Q25" s="1741"/>
    </row>
    <row r="26" spans="2:17" s="188" customFormat="1" ht="13.5" x14ac:dyDescent="0.2">
      <c r="B26" s="177" t="s">
        <v>2624</v>
      </c>
      <c r="C26" s="178" t="s">
        <v>323</v>
      </c>
      <c r="D26" s="179"/>
      <c r="E26" s="217" t="s">
        <v>27</v>
      </c>
      <c r="F26" s="25" t="s">
        <v>1676</v>
      </c>
      <c r="G26" s="186" t="s">
        <v>30</v>
      </c>
      <c r="H26" s="182"/>
      <c r="I26" s="183"/>
      <c r="J26" s="184" t="s">
        <v>30</v>
      </c>
      <c r="K26" s="185" t="s">
        <v>29</v>
      </c>
      <c r="L26" s="184" t="s">
        <v>30</v>
      </c>
      <c r="M26" s="186">
        <v>10</v>
      </c>
      <c r="N26" s="187" t="s">
        <v>53</v>
      </c>
      <c r="O26" s="187" t="s">
        <v>32</v>
      </c>
      <c r="P26" s="187" t="s">
        <v>32</v>
      </c>
      <c r="Q26" s="187" t="s">
        <v>54</v>
      </c>
    </row>
    <row r="27" spans="2:17" s="188" customFormat="1" ht="13.5" x14ac:dyDescent="0.25">
      <c r="B27" s="189"/>
      <c r="C27" s="190" t="s">
        <v>324</v>
      </c>
      <c r="D27" s="207"/>
      <c r="E27" s="293" t="s">
        <v>33</v>
      </c>
      <c r="F27" s="25" t="s">
        <v>1675</v>
      </c>
      <c r="G27" s="216"/>
      <c r="H27" s="213"/>
      <c r="I27" s="195"/>
      <c r="J27" s="196"/>
      <c r="K27" s="197"/>
      <c r="L27" s="196"/>
      <c r="M27" s="198"/>
      <c r="N27" s="199" t="s">
        <v>59</v>
      </c>
      <c r="O27" s="200" t="s">
        <v>2227</v>
      </c>
      <c r="P27" s="200" t="s">
        <v>2227</v>
      </c>
      <c r="Q27" s="201" t="s">
        <v>2228</v>
      </c>
    </row>
    <row r="28" spans="2:17" s="188" customFormat="1" ht="13.5" x14ac:dyDescent="0.2">
      <c r="B28" s="189"/>
      <c r="C28" s="190" t="s">
        <v>325</v>
      </c>
      <c r="D28" s="207"/>
      <c r="E28" s="1990" t="s">
        <v>36</v>
      </c>
      <c r="F28" s="27" t="s">
        <v>1656</v>
      </c>
      <c r="G28" s="227"/>
      <c r="H28" s="220">
        <f>+I28/3850</f>
        <v>6.2597402597402603E-3</v>
      </c>
      <c r="I28" s="195">
        <v>24.1</v>
      </c>
      <c r="J28" s="196"/>
      <c r="K28" s="196"/>
      <c r="L28" s="196"/>
      <c r="M28" s="198"/>
      <c r="N28" s="205" t="s">
        <v>63</v>
      </c>
      <c r="O28" s="200"/>
      <c r="P28" s="200"/>
      <c r="Q28" s="200" t="s">
        <v>2229</v>
      </c>
    </row>
    <row r="29" spans="2:17" s="188" customFormat="1" ht="13.5" x14ac:dyDescent="0.25">
      <c r="B29" s="189"/>
      <c r="C29" s="190" t="s">
        <v>326</v>
      </c>
      <c r="D29" s="1978"/>
      <c r="E29" s="225"/>
      <c r="F29" s="20"/>
      <c r="G29" s="19"/>
      <c r="H29" s="228"/>
      <c r="I29" s="195"/>
      <c r="J29" s="196"/>
      <c r="K29" s="196"/>
      <c r="L29" s="196"/>
      <c r="M29" s="198"/>
      <c r="N29" s="210" t="s">
        <v>2242</v>
      </c>
      <c r="O29" s="200"/>
      <c r="P29" s="211"/>
      <c r="Q29" s="211"/>
    </row>
    <row r="30" spans="2:17" s="188" customFormat="1" ht="13.5" x14ac:dyDescent="0.25">
      <c r="B30" s="189"/>
      <c r="C30" s="15"/>
      <c r="D30" s="1577"/>
      <c r="E30" s="229"/>
      <c r="F30" s="230"/>
      <c r="G30" s="19"/>
      <c r="H30" s="228"/>
      <c r="I30" s="195"/>
      <c r="J30" s="196"/>
      <c r="K30" s="196"/>
      <c r="L30" s="196"/>
      <c r="M30" s="198"/>
      <c r="N30" s="210"/>
      <c r="O30" s="200"/>
      <c r="P30" s="211" t="s">
        <v>240</v>
      </c>
      <c r="Q30" s="211" t="s">
        <v>240</v>
      </c>
    </row>
    <row r="31" spans="2:17" s="188" customFormat="1" ht="13.5" x14ac:dyDescent="0.25">
      <c r="B31" s="189"/>
      <c r="C31" s="202" t="s">
        <v>37</v>
      </c>
      <c r="D31" s="1577"/>
      <c r="E31" s="231"/>
      <c r="F31" s="15"/>
      <c r="G31" s="232"/>
      <c r="H31" s="228"/>
      <c r="I31" s="195"/>
      <c r="J31" s="196"/>
      <c r="K31" s="196"/>
      <c r="L31" s="196"/>
      <c r="M31" s="198"/>
      <c r="N31" s="210"/>
      <c r="O31" s="200"/>
      <c r="P31" s="214" t="s">
        <v>243</v>
      </c>
      <c r="Q31" s="214" t="s">
        <v>243</v>
      </c>
    </row>
    <row r="32" spans="2:17" s="188" customFormat="1" ht="13.5" x14ac:dyDescent="0.2">
      <c r="B32" s="189"/>
      <c r="C32" s="190" t="s">
        <v>327</v>
      </c>
      <c r="D32" s="207"/>
      <c r="E32" s="1990"/>
      <c r="F32" s="25"/>
      <c r="G32" s="216"/>
      <c r="H32" s="228"/>
      <c r="I32" s="195"/>
      <c r="J32" s="196"/>
      <c r="K32" s="196"/>
      <c r="L32" s="196"/>
      <c r="M32" s="198"/>
      <c r="N32" s="210"/>
      <c r="O32" s="200"/>
      <c r="P32" s="200" t="s">
        <v>42</v>
      </c>
      <c r="Q32" s="200" t="s">
        <v>42</v>
      </c>
    </row>
    <row r="33" spans="2:17" s="188" customFormat="1" ht="13.5" x14ac:dyDescent="0.25">
      <c r="B33" s="189"/>
      <c r="C33" s="190" t="s">
        <v>328</v>
      </c>
      <c r="D33" s="233"/>
      <c r="E33" s="225"/>
      <c r="F33" s="25"/>
      <c r="G33" s="227"/>
      <c r="H33" s="228"/>
      <c r="I33" s="195"/>
      <c r="J33" s="196"/>
      <c r="K33" s="196"/>
      <c r="L33" s="196"/>
      <c r="M33" s="198"/>
      <c r="N33" s="210"/>
      <c r="O33" s="200"/>
      <c r="P33" s="214"/>
      <c r="Q33" s="214"/>
    </row>
    <row r="34" spans="2:17" s="188" customFormat="1" ht="13.5" x14ac:dyDescent="0.2">
      <c r="B34" s="189"/>
      <c r="C34" s="190" t="s">
        <v>329</v>
      </c>
      <c r="D34" s="233"/>
      <c r="E34" s="234"/>
      <c r="F34" s="25"/>
      <c r="G34" s="216"/>
      <c r="H34" s="228"/>
      <c r="I34" s="195"/>
      <c r="J34" s="196"/>
      <c r="K34" s="196"/>
      <c r="L34" s="196"/>
      <c r="M34" s="198"/>
      <c r="N34" s="210"/>
      <c r="O34" s="200"/>
      <c r="P34" s="211" t="s">
        <v>319</v>
      </c>
      <c r="Q34" s="211" t="s">
        <v>319</v>
      </c>
    </row>
    <row r="35" spans="2:17" s="188" customFormat="1" ht="13.5" x14ac:dyDescent="0.25">
      <c r="B35" s="189"/>
      <c r="C35" s="206" t="s">
        <v>330</v>
      </c>
      <c r="D35" s="233"/>
      <c r="E35" s="1990"/>
      <c r="F35" s="209"/>
      <c r="G35" s="227"/>
      <c r="H35" s="228"/>
      <c r="I35" s="195"/>
      <c r="J35" s="196"/>
      <c r="K35" s="196"/>
      <c r="L35" s="196"/>
      <c r="M35" s="198"/>
      <c r="N35" s="210"/>
      <c r="O35" s="200"/>
      <c r="P35" s="214" t="s">
        <v>321</v>
      </c>
      <c r="Q35" s="214" t="s">
        <v>321</v>
      </c>
    </row>
    <row r="36" spans="2:17" s="188" customFormat="1" ht="13.5" x14ac:dyDescent="0.25">
      <c r="B36" s="189"/>
      <c r="C36" s="215" t="s">
        <v>2169</v>
      </c>
      <c r="D36" s="233"/>
      <c r="E36" s="225"/>
      <c r="F36" s="209"/>
      <c r="G36" s="227"/>
      <c r="H36" s="235"/>
      <c r="I36" s="236"/>
      <c r="J36" s="196"/>
      <c r="K36" s="196"/>
      <c r="L36" s="196"/>
      <c r="M36" s="198"/>
      <c r="N36" s="210"/>
      <c r="O36" s="200"/>
      <c r="P36" s="200" t="s">
        <v>322</v>
      </c>
      <c r="Q36" s="200" t="s">
        <v>322</v>
      </c>
    </row>
    <row r="37" spans="2:17" s="188" customFormat="1" ht="13.5" x14ac:dyDescent="0.25">
      <c r="B37" s="189"/>
      <c r="C37" s="219" t="s">
        <v>331</v>
      </c>
      <c r="D37" s="233"/>
      <c r="E37" s="225"/>
      <c r="F37" s="209"/>
      <c r="G37" s="227"/>
      <c r="H37" s="228"/>
      <c r="I37" s="195"/>
      <c r="J37" s="196"/>
      <c r="K37" s="196"/>
      <c r="L37" s="196"/>
      <c r="M37" s="198"/>
      <c r="N37" s="210"/>
      <c r="O37" s="200"/>
      <c r="P37" s="222"/>
      <c r="Q37" s="223"/>
    </row>
    <row r="38" spans="2:17" s="188" customFormat="1" ht="13.5" x14ac:dyDescent="0.2">
      <c r="B38" s="189"/>
      <c r="C38" s="190"/>
      <c r="D38" s="1577"/>
      <c r="E38" s="311"/>
      <c r="F38" s="262"/>
      <c r="G38" s="238"/>
      <c r="H38" s="228"/>
      <c r="I38" s="195"/>
      <c r="J38" s="196"/>
      <c r="K38" s="196"/>
      <c r="L38" s="196"/>
      <c r="M38" s="198"/>
      <c r="N38" s="218"/>
      <c r="O38" s="200"/>
      <c r="P38" s="222"/>
      <c r="Q38" s="223"/>
    </row>
    <row r="39" spans="2:17" s="188" customFormat="1" ht="13.5" x14ac:dyDescent="0.2">
      <c r="B39" s="177" t="s">
        <v>2625</v>
      </c>
      <c r="C39" s="178" t="s">
        <v>332</v>
      </c>
      <c r="D39" s="179"/>
      <c r="E39" s="217" t="s">
        <v>27</v>
      </c>
      <c r="F39" s="25" t="s">
        <v>1980</v>
      </c>
      <c r="G39" s="244" t="s">
        <v>2254</v>
      </c>
      <c r="H39" s="240"/>
      <c r="I39" s="241"/>
      <c r="J39" s="184" t="s">
        <v>30</v>
      </c>
      <c r="K39" s="185" t="s">
        <v>29</v>
      </c>
      <c r="L39" s="184" t="s">
        <v>30</v>
      </c>
      <c r="M39" s="186">
        <v>5</v>
      </c>
      <c r="N39" s="187" t="s">
        <v>53</v>
      </c>
      <c r="O39" s="187" t="s">
        <v>32</v>
      </c>
      <c r="P39" s="187" t="s">
        <v>32</v>
      </c>
      <c r="Q39" s="187" t="s">
        <v>54</v>
      </c>
    </row>
    <row r="40" spans="2:17" s="188" customFormat="1" ht="13.5" x14ac:dyDescent="0.25">
      <c r="B40" s="189"/>
      <c r="C40" s="190" t="s">
        <v>333</v>
      </c>
      <c r="D40" s="242"/>
      <c r="E40" s="1990" t="s">
        <v>33</v>
      </c>
      <c r="F40" s="243" t="s">
        <v>1981</v>
      </c>
      <c r="G40" s="216" t="s">
        <v>1228</v>
      </c>
      <c r="H40" s="245"/>
      <c r="I40" s="246"/>
      <c r="J40" s="247"/>
      <c r="K40" s="197"/>
      <c r="L40" s="247"/>
      <c r="M40" s="244"/>
      <c r="N40" s="199" t="s">
        <v>59</v>
      </c>
      <c r="O40" s="200" t="s">
        <v>2227</v>
      </c>
      <c r="P40" s="200" t="s">
        <v>2227</v>
      </c>
      <c r="Q40" s="201" t="s">
        <v>2228</v>
      </c>
    </row>
    <row r="41" spans="2:17" s="188" customFormat="1" ht="13.5" x14ac:dyDescent="0.2">
      <c r="B41" s="189"/>
      <c r="C41" s="190" t="s">
        <v>1776</v>
      </c>
      <c r="D41" s="1577"/>
      <c r="E41" s="293" t="s">
        <v>36</v>
      </c>
      <c r="F41" s="25" t="s">
        <v>1675</v>
      </c>
      <c r="G41" s="254"/>
      <c r="H41" s="228"/>
      <c r="I41" s="195"/>
      <c r="J41" s="247"/>
      <c r="K41" s="196"/>
      <c r="L41" s="247"/>
      <c r="M41" s="244"/>
      <c r="N41" s="205" t="s">
        <v>63</v>
      </c>
      <c r="O41" s="200"/>
      <c r="P41" s="200"/>
      <c r="Q41" s="200" t="s">
        <v>2229</v>
      </c>
    </row>
    <row r="42" spans="2:17" s="188" customFormat="1" ht="13.5" x14ac:dyDescent="0.25">
      <c r="B42" s="189"/>
      <c r="C42" s="16" t="s">
        <v>1777</v>
      </c>
      <c r="D42" s="1577"/>
      <c r="E42" s="234" t="s">
        <v>39</v>
      </c>
      <c r="F42" s="67" t="s">
        <v>2170</v>
      </c>
      <c r="G42" s="216"/>
      <c r="H42" s="220">
        <f>+I42/3850</f>
        <v>2.2233766233766231E-2</v>
      </c>
      <c r="I42" s="195">
        <v>85.6</v>
      </c>
      <c r="J42" s="196"/>
      <c r="K42" s="248"/>
      <c r="L42" s="247"/>
      <c r="M42" s="244"/>
      <c r="N42" s="210" t="s">
        <v>2242</v>
      </c>
      <c r="O42" s="250"/>
      <c r="P42" s="211"/>
      <c r="Q42" s="211"/>
    </row>
    <row r="43" spans="2:17" s="188" customFormat="1" ht="13.5" x14ac:dyDescent="0.25">
      <c r="B43" s="189"/>
      <c r="C43" s="190" t="s">
        <v>1726</v>
      </c>
      <c r="D43" s="251"/>
      <c r="E43" s="225"/>
      <c r="F43" s="243"/>
      <c r="G43" s="244"/>
      <c r="H43" s="245"/>
      <c r="I43" s="246"/>
      <c r="J43" s="196"/>
      <c r="K43" s="196"/>
      <c r="L43" s="247"/>
      <c r="M43" s="244"/>
      <c r="N43" s="249"/>
      <c r="O43" s="200"/>
      <c r="P43" s="214"/>
      <c r="Q43" s="214"/>
    </row>
    <row r="44" spans="2:17" s="188" customFormat="1" ht="13.5" x14ac:dyDescent="0.25">
      <c r="B44" s="252"/>
      <c r="C44" s="202" t="s">
        <v>37</v>
      </c>
      <c r="D44" s="253"/>
      <c r="E44" s="293"/>
      <c r="F44" s="243"/>
      <c r="G44" s="254"/>
      <c r="H44" s="228"/>
      <c r="I44" s="195"/>
      <c r="J44" s="247"/>
      <c r="K44" s="196"/>
      <c r="L44" s="247"/>
      <c r="M44" s="244"/>
      <c r="N44" s="249"/>
      <c r="O44" s="200"/>
      <c r="P44" s="200"/>
      <c r="Q44" s="200"/>
    </row>
    <row r="45" spans="2:17" s="188" customFormat="1" ht="13.5" x14ac:dyDescent="0.2">
      <c r="B45" s="189"/>
      <c r="C45" s="190" t="s">
        <v>327</v>
      </c>
      <c r="D45" s="253"/>
      <c r="E45" s="260"/>
      <c r="F45" s="67"/>
      <c r="G45" s="216"/>
      <c r="H45" s="228"/>
      <c r="I45" s="195"/>
      <c r="J45" s="196"/>
      <c r="K45" s="196"/>
      <c r="L45" s="247"/>
      <c r="M45" s="244"/>
      <c r="N45" s="196"/>
      <c r="O45" s="196"/>
      <c r="P45" s="211"/>
      <c r="Q45" s="211"/>
    </row>
    <row r="46" spans="2:17" s="188" customFormat="1" ht="13.5" x14ac:dyDescent="0.2">
      <c r="B46" s="189"/>
      <c r="C46" s="190" t="s">
        <v>328</v>
      </c>
      <c r="D46" s="253"/>
      <c r="E46" s="260" t="s">
        <v>1982</v>
      </c>
      <c r="F46" s="67"/>
      <c r="G46" s="254"/>
      <c r="H46" s="255"/>
      <c r="I46" s="195"/>
      <c r="J46" s="196"/>
      <c r="K46" s="196"/>
      <c r="L46" s="247"/>
      <c r="M46" s="244"/>
      <c r="N46" s="196"/>
      <c r="O46" s="196"/>
      <c r="P46" s="211" t="s">
        <v>240</v>
      </c>
      <c r="Q46" s="211" t="s">
        <v>240</v>
      </c>
    </row>
    <row r="47" spans="2:17" s="188" customFormat="1" ht="13.5" x14ac:dyDescent="0.25">
      <c r="B47" s="189"/>
      <c r="C47" s="190" t="s">
        <v>334</v>
      </c>
      <c r="D47" s="253"/>
      <c r="E47" s="225" t="s">
        <v>46</v>
      </c>
      <c r="F47" s="243" t="s">
        <v>339</v>
      </c>
      <c r="G47" s="216"/>
      <c r="H47" s="220"/>
      <c r="I47" s="195"/>
      <c r="J47" s="196"/>
      <c r="K47" s="196"/>
      <c r="L47" s="247"/>
      <c r="M47" s="244"/>
      <c r="N47" s="196"/>
      <c r="O47" s="196"/>
      <c r="P47" s="214" t="s">
        <v>243</v>
      </c>
      <c r="Q47" s="214" t="s">
        <v>243</v>
      </c>
    </row>
    <row r="48" spans="2:17" s="188" customFormat="1" ht="13.5" x14ac:dyDescent="0.25">
      <c r="B48" s="189"/>
      <c r="C48" s="206" t="s">
        <v>335</v>
      </c>
      <c r="D48" s="253"/>
      <c r="E48" s="225"/>
      <c r="F48" s="243" t="s">
        <v>340</v>
      </c>
      <c r="G48" s="254"/>
      <c r="H48" s="220"/>
      <c r="I48" s="195"/>
      <c r="J48" s="196"/>
      <c r="K48" s="196"/>
      <c r="L48" s="247"/>
      <c r="M48" s="244"/>
      <c r="N48" s="196"/>
      <c r="O48" s="196"/>
      <c r="P48" s="200" t="s">
        <v>42</v>
      </c>
      <c r="Q48" s="200" t="s">
        <v>42</v>
      </c>
    </row>
    <row r="49" spans="1:17" s="188" customFormat="1" ht="13.5" x14ac:dyDescent="0.25">
      <c r="B49" s="189"/>
      <c r="C49" s="206" t="s">
        <v>336</v>
      </c>
      <c r="D49" s="253"/>
      <c r="E49" s="225" t="s">
        <v>46</v>
      </c>
      <c r="F49" s="243" t="s">
        <v>2101</v>
      </c>
      <c r="G49" s="216"/>
      <c r="H49" s="220"/>
      <c r="I49" s="195"/>
      <c r="J49" s="196"/>
      <c r="K49" s="196"/>
      <c r="L49" s="247"/>
      <c r="M49" s="244"/>
      <c r="N49" s="196"/>
      <c r="O49" s="196"/>
      <c r="P49" s="196"/>
      <c r="Q49" s="196"/>
    </row>
    <row r="50" spans="1:17" s="188" customFormat="1" ht="13.5" x14ac:dyDescent="0.25">
      <c r="B50" s="189"/>
      <c r="C50" s="190" t="s">
        <v>337</v>
      </c>
      <c r="D50" s="256"/>
      <c r="E50" s="225"/>
      <c r="F50" s="243" t="s">
        <v>2102</v>
      </c>
      <c r="G50" s="216"/>
      <c r="H50" s="220"/>
      <c r="I50" s="195"/>
      <c r="J50" s="196"/>
      <c r="K50" s="196"/>
      <c r="L50" s="247"/>
      <c r="M50" s="244"/>
      <c r="N50" s="196"/>
      <c r="O50" s="196"/>
      <c r="P50" s="211" t="s">
        <v>319</v>
      </c>
      <c r="Q50" s="211" t="s">
        <v>319</v>
      </c>
    </row>
    <row r="51" spans="1:17" s="188" customFormat="1" ht="13.5" x14ac:dyDescent="0.25">
      <c r="B51" s="189"/>
      <c r="C51" s="215" t="s">
        <v>318</v>
      </c>
      <c r="D51" s="257"/>
      <c r="E51" s="225" t="s">
        <v>46</v>
      </c>
      <c r="F51" s="243" t="s">
        <v>341</v>
      </c>
      <c r="G51" s="216"/>
      <c r="H51" s="213"/>
      <c r="I51" s="195"/>
      <c r="J51" s="196"/>
      <c r="K51" s="196"/>
      <c r="L51" s="247"/>
      <c r="M51" s="244"/>
      <c r="N51" s="196"/>
      <c r="O51" s="196"/>
      <c r="P51" s="214" t="s">
        <v>321</v>
      </c>
      <c r="Q51" s="214" t="s">
        <v>321</v>
      </c>
    </row>
    <row r="52" spans="1:17" s="188" customFormat="1" ht="13.5" x14ac:dyDescent="0.25">
      <c r="B52" s="189"/>
      <c r="C52" s="258" t="s">
        <v>338</v>
      </c>
      <c r="D52" s="259"/>
      <c r="E52" s="225"/>
      <c r="F52" s="243" t="s">
        <v>342</v>
      </c>
      <c r="G52" s="216"/>
      <c r="H52" s="194"/>
      <c r="I52" s="195"/>
      <c r="J52" s="196"/>
      <c r="K52" s="196"/>
      <c r="L52" s="247"/>
      <c r="M52" s="244"/>
      <c r="N52" s="196"/>
      <c r="O52" s="196"/>
      <c r="P52" s="200" t="s">
        <v>322</v>
      </c>
      <c r="Q52" s="200" t="s">
        <v>322</v>
      </c>
    </row>
    <row r="53" spans="1:17" s="188" customFormat="1" ht="13.5" x14ac:dyDescent="0.25">
      <c r="B53" s="189"/>
      <c r="C53" s="219" t="s">
        <v>320</v>
      </c>
      <c r="D53" s="256"/>
      <c r="E53" s="225"/>
      <c r="F53" s="243"/>
      <c r="G53" s="216"/>
      <c r="H53" s="220"/>
      <c r="I53" s="195"/>
      <c r="J53" s="196"/>
      <c r="K53" s="196"/>
      <c r="L53" s="247"/>
      <c r="M53" s="244"/>
      <c r="N53" s="196"/>
      <c r="O53" s="196"/>
      <c r="P53" s="196"/>
      <c r="Q53" s="196"/>
    </row>
    <row r="54" spans="1:17" s="188" customFormat="1" ht="13.5" x14ac:dyDescent="0.25">
      <c r="A54" s="295"/>
      <c r="B54" s="269"/>
      <c r="C54" s="296"/>
      <c r="D54" s="297"/>
      <c r="E54" s="298"/>
      <c r="F54" s="299"/>
      <c r="G54" s="300"/>
      <c r="H54" s="301"/>
      <c r="I54" s="302"/>
      <c r="J54" s="270"/>
      <c r="K54" s="270"/>
      <c r="L54" s="270"/>
      <c r="M54" s="303"/>
      <c r="N54" s="304"/>
      <c r="O54" s="304"/>
      <c r="P54" s="304"/>
      <c r="Q54" s="305"/>
    </row>
    <row r="55" spans="1:17" s="188" customFormat="1" ht="13.5" x14ac:dyDescent="0.25">
      <c r="B55" s="2280" t="s">
        <v>2626</v>
      </c>
      <c r="C55" s="273" t="s">
        <v>1677</v>
      </c>
      <c r="D55" s="1577"/>
      <c r="E55" s="1579" t="s">
        <v>27</v>
      </c>
      <c r="F55" s="15" t="s">
        <v>1669</v>
      </c>
      <c r="G55" s="244" t="s">
        <v>2255</v>
      </c>
      <c r="H55" s="245"/>
      <c r="I55" s="246"/>
      <c r="J55" s="247" t="s">
        <v>30</v>
      </c>
      <c r="K55" s="199" t="s">
        <v>29</v>
      </c>
      <c r="L55" s="247" t="s">
        <v>30</v>
      </c>
      <c r="M55" s="244">
        <v>20</v>
      </c>
      <c r="N55" s="205" t="s">
        <v>53</v>
      </c>
      <c r="O55" s="187" t="s">
        <v>32</v>
      </c>
      <c r="P55" s="187" t="s">
        <v>32</v>
      </c>
      <c r="Q55" s="187" t="s">
        <v>54</v>
      </c>
    </row>
    <row r="56" spans="1:17" s="188" customFormat="1" ht="13.5" x14ac:dyDescent="0.25">
      <c r="B56" s="189"/>
      <c r="C56" s="273" t="s">
        <v>1678</v>
      </c>
      <c r="D56" s="306"/>
      <c r="E56" s="1990" t="s">
        <v>33</v>
      </c>
      <c r="F56" s="243" t="s">
        <v>1981</v>
      </c>
      <c r="G56" s="216" t="s">
        <v>1228</v>
      </c>
      <c r="H56" s="228"/>
      <c r="I56" s="195"/>
      <c r="J56" s="196"/>
      <c r="K56" s="197"/>
      <c r="L56" s="196"/>
      <c r="M56" s="198"/>
      <c r="N56" s="199" t="s">
        <v>59</v>
      </c>
      <c r="O56" s="200" t="s">
        <v>2227</v>
      </c>
      <c r="P56" s="200" t="s">
        <v>2227</v>
      </c>
      <c r="Q56" s="201" t="s">
        <v>2228</v>
      </c>
    </row>
    <row r="57" spans="1:17" s="188" customFormat="1" ht="13.5" x14ac:dyDescent="0.25">
      <c r="B57" s="189"/>
      <c r="C57" s="273" t="s">
        <v>1983</v>
      </c>
      <c r="D57" s="306"/>
      <c r="E57" s="203" t="s">
        <v>36</v>
      </c>
      <c r="F57" s="27" t="s">
        <v>1656</v>
      </c>
      <c r="G57" s="216"/>
      <c r="H57" s="220">
        <f>+I57/3850</f>
        <v>4.6961038961038967E-2</v>
      </c>
      <c r="I57" s="195">
        <v>180.8</v>
      </c>
      <c r="J57" s="196"/>
      <c r="K57" s="197"/>
      <c r="L57" s="196"/>
      <c r="M57" s="198"/>
      <c r="N57" s="205" t="s">
        <v>63</v>
      </c>
      <c r="O57" s="200"/>
      <c r="P57" s="222"/>
      <c r="Q57" s="200" t="s">
        <v>2229</v>
      </c>
    </row>
    <row r="58" spans="1:17" s="188" customFormat="1" ht="13.5" x14ac:dyDescent="0.25">
      <c r="B58" s="189"/>
      <c r="C58" s="307"/>
      <c r="D58" s="306"/>
      <c r="E58" s="203" t="s">
        <v>39</v>
      </c>
      <c r="F58" s="237" t="s">
        <v>353</v>
      </c>
      <c r="G58" s="216"/>
      <c r="H58" s="228"/>
      <c r="I58" s="195"/>
      <c r="J58" s="196"/>
      <c r="K58" s="197"/>
      <c r="L58" s="196"/>
      <c r="M58" s="198"/>
      <c r="N58" s="210" t="s">
        <v>2242</v>
      </c>
      <c r="O58" s="200"/>
      <c r="P58" s="211"/>
      <c r="Q58" s="211"/>
    </row>
    <row r="59" spans="1:17" s="188" customFormat="1" ht="13.5" x14ac:dyDescent="0.25">
      <c r="B59" s="189"/>
      <c r="C59" s="202" t="s">
        <v>37</v>
      </c>
      <c r="D59" s="306"/>
      <c r="E59" s="203" t="s">
        <v>141</v>
      </c>
      <c r="F59" s="237" t="s">
        <v>354</v>
      </c>
      <c r="G59" s="216"/>
      <c r="H59" s="220"/>
      <c r="I59" s="195"/>
      <c r="J59" s="196"/>
      <c r="K59" s="197"/>
      <c r="L59" s="196"/>
      <c r="M59" s="198"/>
      <c r="N59" s="308"/>
      <c r="O59" s="200"/>
      <c r="P59" s="211" t="s">
        <v>240</v>
      </c>
      <c r="Q59" s="211" t="s">
        <v>240</v>
      </c>
    </row>
    <row r="60" spans="1:17" s="188" customFormat="1" ht="13.5" x14ac:dyDescent="0.25">
      <c r="B60" s="189"/>
      <c r="C60" s="190" t="s">
        <v>348</v>
      </c>
      <c r="D60" s="306"/>
      <c r="E60" s="203" t="s">
        <v>283</v>
      </c>
      <c r="F60" s="237" t="s">
        <v>355</v>
      </c>
      <c r="G60" s="216"/>
      <c r="H60" s="228"/>
      <c r="I60" s="195"/>
      <c r="J60" s="196"/>
      <c r="K60" s="197"/>
      <c r="L60" s="196"/>
      <c r="M60" s="198"/>
      <c r="N60" s="308"/>
      <c r="O60" s="200"/>
      <c r="P60" s="214" t="s">
        <v>243</v>
      </c>
      <c r="Q60" s="214" t="s">
        <v>243</v>
      </c>
    </row>
    <row r="61" spans="1:17" s="188" customFormat="1" ht="13.5" x14ac:dyDescent="0.25">
      <c r="B61" s="189"/>
      <c r="C61" s="1576" t="s">
        <v>1728</v>
      </c>
      <c r="D61" s="306"/>
      <c r="E61" s="203"/>
      <c r="F61" s="237"/>
      <c r="G61" s="216"/>
      <c r="H61" s="228"/>
      <c r="I61" s="195"/>
      <c r="J61" s="196"/>
      <c r="K61" s="197"/>
      <c r="L61" s="196"/>
      <c r="M61" s="198"/>
      <c r="N61" s="308"/>
      <c r="O61" s="200"/>
      <c r="P61" s="200" t="s">
        <v>42</v>
      </c>
      <c r="Q61" s="200" t="s">
        <v>42</v>
      </c>
    </row>
    <row r="62" spans="1:17" s="188" customFormat="1" ht="13.5" x14ac:dyDescent="0.25">
      <c r="B62" s="189"/>
      <c r="C62" s="190" t="s">
        <v>349</v>
      </c>
      <c r="D62" s="306"/>
      <c r="E62" s="309"/>
      <c r="F62" s="309"/>
      <c r="G62" s="216"/>
      <c r="H62" s="228"/>
      <c r="I62" s="195"/>
      <c r="J62" s="196"/>
      <c r="K62" s="197"/>
      <c r="L62" s="196"/>
      <c r="M62" s="198"/>
      <c r="N62" s="308"/>
      <c r="O62" s="200"/>
      <c r="P62" s="200"/>
      <c r="Q62" s="200"/>
    </row>
    <row r="63" spans="1:17" s="188" customFormat="1" ht="13.5" x14ac:dyDescent="0.25">
      <c r="B63" s="189"/>
      <c r="C63" s="190" t="s">
        <v>350</v>
      </c>
      <c r="D63" s="306"/>
      <c r="E63" s="203"/>
      <c r="F63" s="237"/>
      <c r="G63" s="216"/>
      <c r="H63" s="220"/>
      <c r="I63" s="195"/>
      <c r="J63" s="196"/>
      <c r="K63" s="197"/>
      <c r="L63" s="196"/>
      <c r="M63" s="198"/>
      <c r="N63" s="199"/>
      <c r="O63" s="200"/>
      <c r="P63" s="211" t="s">
        <v>319</v>
      </c>
      <c r="Q63" s="211" t="s">
        <v>319</v>
      </c>
    </row>
    <row r="64" spans="1:17" s="188" customFormat="1" ht="13.5" x14ac:dyDescent="0.25">
      <c r="B64" s="189"/>
      <c r="C64" s="190" t="s">
        <v>351</v>
      </c>
      <c r="D64" s="306"/>
      <c r="E64" s="203"/>
      <c r="F64" s="237"/>
      <c r="G64" s="216"/>
      <c r="H64" s="220"/>
      <c r="I64" s="195"/>
      <c r="J64" s="196"/>
      <c r="K64" s="197"/>
      <c r="L64" s="196"/>
      <c r="M64" s="198"/>
      <c r="N64" s="199"/>
      <c r="O64" s="200"/>
      <c r="P64" s="214" t="s">
        <v>321</v>
      </c>
      <c r="Q64" s="214" t="s">
        <v>321</v>
      </c>
    </row>
    <row r="65" spans="2:17" s="188" customFormat="1" ht="13.5" x14ac:dyDescent="0.25">
      <c r="B65" s="189"/>
      <c r="C65" s="15" t="s">
        <v>352</v>
      </c>
      <c r="D65" s="306"/>
      <c r="E65" s="203"/>
      <c r="F65" s="237"/>
      <c r="G65" s="216"/>
      <c r="H65" s="228"/>
      <c r="I65" s="195"/>
      <c r="J65" s="196"/>
      <c r="K65" s="197"/>
      <c r="L65" s="196"/>
      <c r="M65" s="198"/>
      <c r="N65" s="199"/>
      <c r="O65" s="200"/>
      <c r="P65" s="200" t="s">
        <v>322</v>
      </c>
      <c r="Q65" s="200" t="s">
        <v>322</v>
      </c>
    </row>
    <row r="66" spans="2:17" s="188" customFormat="1" ht="13.5" x14ac:dyDescent="0.25">
      <c r="B66" s="189"/>
      <c r="C66" s="219" t="s">
        <v>320</v>
      </c>
      <c r="D66" s="306"/>
      <c r="E66" s="267"/>
      <c r="F66" s="1578"/>
      <c r="G66" s="216"/>
      <c r="H66" s="228"/>
      <c r="I66" s="195"/>
      <c r="J66" s="196"/>
      <c r="K66" s="197"/>
      <c r="L66" s="196"/>
      <c r="M66" s="198"/>
      <c r="N66" s="199"/>
      <c r="O66" s="200"/>
      <c r="P66" s="222"/>
      <c r="Q66" s="201"/>
    </row>
    <row r="67" spans="2:17" s="188" customFormat="1" ht="13.5" x14ac:dyDescent="0.25">
      <c r="B67" s="189"/>
      <c r="C67" s="219" t="s">
        <v>1680</v>
      </c>
      <c r="D67" s="257"/>
      <c r="E67" s="293"/>
      <c r="F67" s="294"/>
      <c r="G67" s="216"/>
      <c r="H67" s="228"/>
      <c r="I67" s="195"/>
      <c r="J67" s="196"/>
      <c r="K67" s="197"/>
      <c r="L67" s="196"/>
      <c r="M67" s="198"/>
      <c r="N67" s="199"/>
      <c r="O67" s="200"/>
      <c r="P67" s="222"/>
      <c r="Q67" s="201"/>
    </row>
    <row r="68" spans="2:17" s="188" customFormat="1" ht="13.5" x14ac:dyDescent="0.25">
      <c r="B68" s="261"/>
      <c r="C68" s="416"/>
      <c r="D68" s="1827"/>
      <c r="E68" s="1828"/>
      <c r="F68" s="21"/>
      <c r="G68" s="238"/>
      <c r="H68" s="264"/>
      <c r="I68" s="265"/>
      <c r="J68" s="266"/>
      <c r="K68" s="313"/>
      <c r="L68" s="266"/>
      <c r="M68" s="314"/>
      <c r="N68" s="315"/>
      <c r="O68" s="316"/>
      <c r="P68" s="317"/>
      <c r="Q68" s="1829"/>
    </row>
    <row r="69" spans="2:17" x14ac:dyDescent="0.25">
      <c r="B69" s="323" t="s">
        <v>186</v>
      </c>
      <c r="C69" s="324"/>
      <c r="D69" s="325"/>
      <c r="E69" s="326"/>
      <c r="F69" s="327"/>
      <c r="G69" s="328"/>
      <c r="H69" s="329"/>
      <c r="I69" s="329"/>
      <c r="J69" s="328"/>
      <c r="K69" s="328"/>
      <c r="L69" s="328"/>
      <c r="M69" s="329"/>
      <c r="N69" s="329"/>
      <c r="O69" s="329"/>
      <c r="P69" s="329"/>
      <c r="Q69" s="329"/>
    </row>
    <row r="70" spans="2:17" s="188" customFormat="1" ht="13.5" x14ac:dyDescent="0.2">
      <c r="B70" s="177" t="s">
        <v>2196</v>
      </c>
      <c r="C70" s="330" t="s">
        <v>356</v>
      </c>
      <c r="D70" s="179"/>
      <c r="E70" s="217" t="s">
        <v>27</v>
      </c>
      <c r="F70" s="25" t="s">
        <v>1676</v>
      </c>
      <c r="G70" s="186" t="s">
        <v>30</v>
      </c>
      <c r="H70" s="331"/>
      <c r="I70" s="332"/>
      <c r="J70" s="333" t="s">
        <v>29</v>
      </c>
      <c r="K70" s="334" t="s">
        <v>30</v>
      </c>
      <c r="L70" s="333" t="s">
        <v>30</v>
      </c>
      <c r="M70" s="184" t="s">
        <v>30</v>
      </c>
      <c r="N70" s="335" t="s">
        <v>53</v>
      </c>
      <c r="O70" s="335" t="s">
        <v>32</v>
      </c>
      <c r="P70" s="335"/>
      <c r="Q70" s="187"/>
    </row>
    <row r="71" spans="2:17" s="188" customFormat="1" ht="13.5" x14ac:dyDescent="0.25">
      <c r="B71" s="189"/>
      <c r="C71" s="307" t="s">
        <v>357</v>
      </c>
      <c r="D71" s="1577"/>
      <c r="E71" s="1990" t="s">
        <v>33</v>
      </c>
      <c r="F71" s="209" t="s">
        <v>1981</v>
      </c>
      <c r="G71" s="19"/>
      <c r="H71" s="336"/>
      <c r="I71" s="337"/>
      <c r="J71" s="218"/>
      <c r="K71" s="218"/>
      <c r="L71" s="218"/>
      <c r="M71" s="338"/>
      <c r="N71" s="339" t="s">
        <v>59</v>
      </c>
      <c r="O71" s="340" t="s">
        <v>2227</v>
      </c>
      <c r="P71" s="340"/>
      <c r="Q71" s="201"/>
    </row>
    <row r="72" spans="2:17" s="188" customFormat="1" ht="13.5" x14ac:dyDescent="0.2">
      <c r="B72" s="189"/>
      <c r="C72" s="307"/>
      <c r="D72" s="1577"/>
      <c r="E72" s="293" t="s">
        <v>36</v>
      </c>
      <c r="F72" s="25" t="s">
        <v>1675</v>
      </c>
      <c r="G72" s="216"/>
      <c r="H72" s="341"/>
      <c r="I72" s="342"/>
      <c r="J72" s="218"/>
      <c r="K72" s="218"/>
      <c r="L72" s="218"/>
      <c r="M72" s="338"/>
      <c r="N72" s="308" t="s">
        <v>2221</v>
      </c>
      <c r="O72" s="340"/>
      <c r="P72" s="340"/>
      <c r="Q72" s="223"/>
    </row>
    <row r="73" spans="2:17" s="188" customFormat="1" ht="13.5" x14ac:dyDescent="0.2">
      <c r="B73" s="189"/>
      <c r="C73" s="38" t="s">
        <v>37</v>
      </c>
      <c r="D73" s="1577"/>
      <c r="E73" s="293" t="s">
        <v>39</v>
      </c>
      <c r="F73" s="27" t="s">
        <v>1656</v>
      </c>
      <c r="G73" s="292"/>
      <c r="H73" s="213">
        <f>(I73/3850)</f>
        <v>1.5194805194805195E-2</v>
      </c>
      <c r="I73" s="283">
        <v>58.5</v>
      </c>
      <c r="J73" s="195"/>
      <c r="K73" s="218"/>
      <c r="L73" s="218"/>
      <c r="M73" s="338"/>
      <c r="N73" s="210" t="s">
        <v>2222</v>
      </c>
      <c r="O73" s="340"/>
      <c r="P73" s="343"/>
      <c r="Q73" s="211"/>
    </row>
    <row r="74" spans="2:17" s="188" customFormat="1" ht="13.5" x14ac:dyDescent="0.25">
      <c r="B74" s="189"/>
      <c r="C74" s="1580" t="s">
        <v>1778</v>
      </c>
      <c r="D74" s="1577"/>
      <c r="E74" s="225"/>
      <c r="F74" s="243"/>
      <c r="G74" s="216"/>
      <c r="H74" s="341"/>
      <c r="I74" s="342"/>
      <c r="J74" s="218"/>
      <c r="K74" s="218"/>
      <c r="L74" s="218"/>
      <c r="M74" s="338"/>
      <c r="N74" s="210"/>
      <c r="O74" s="340"/>
      <c r="P74" s="344"/>
      <c r="Q74" s="214"/>
    </row>
    <row r="75" spans="2:17" s="188" customFormat="1" ht="13.5" x14ac:dyDescent="0.2">
      <c r="B75" s="189"/>
      <c r="C75" s="215" t="s">
        <v>1681</v>
      </c>
      <c r="D75" s="1577"/>
      <c r="E75" s="293"/>
      <c r="F75" s="25"/>
      <c r="G75" s="216"/>
      <c r="H75" s="341"/>
      <c r="I75" s="342"/>
      <c r="J75" s="218"/>
      <c r="K75" s="218"/>
      <c r="L75" s="218"/>
      <c r="M75" s="338"/>
      <c r="N75" s="210"/>
      <c r="O75" s="340"/>
      <c r="P75" s="340"/>
      <c r="Q75" s="200"/>
    </row>
    <row r="76" spans="2:17" s="188" customFormat="1" ht="13.5" x14ac:dyDescent="0.2">
      <c r="B76" s="189"/>
      <c r="C76" s="346" t="s">
        <v>1679</v>
      </c>
      <c r="D76" s="1577"/>
      <c r="E76" s="293"/>
      <c r="F76" s="27"/>
      <c r="G76" s="292"/>
      <c r="H76" s="194"/>
      <c r="I76" s="283"/>
      <c r="J76" s="196"/>
      <c r="K76" s="218"/>
      <c r="L76" s="218"/>
      <c r="M76" s="338"/>
      <c r="N76" s="210"/>
      <c r="O76" s="340"/>
      <c r="P76" s="343"/>
      <c r="Q76" s="211"/>
    </row>
    <row r="77" spans="2:17" s="188" customFormat="1" ht="13.5" x14ac:dyDescent="0.25">
      <c r="B77" s="189"/>
      <c r="C77" s="20" t="s">
        <v>2641</v>
      </c>
      <c r="D77" s="1577"/>
      <c r="E77" s="234"/>
      <c r="F77" s="243"/>
      <c r="G77" s="216"/>
      <c r="H77" s="347"/>
      <c r="I77" s="342"/>
      <c r="J77" s="218"/>
      <c r="K77" s="218"/>
      <c r="L77" s="218"/>
      <c r="M77" s="338"/>
      <c r="N77" s="210"/>
      <c r="O77" s="340"/>
      <c r="P77" s="344"/>
      <c r="Q77" s="214"/>
    </row>
    <row r="78" spans="2:17" s="188" customFormat="1" ht="13.5" x14ac:dyDescent="0.25">
      <c r="B78" s="189"/>
      <c r="C78" s="20" t="s">
        <v>2642</v>
      </c>
      <c r="D78" s="1577"/>
      <c r="E78" s="234"/>
      <c r="F78" s="243"/>
      <c r="G78" s="216"/>
      <c r="H78" s="347"/>
      <c r="I78" s="342"/>
      <c r="J78" s="218"/>
      <c r="K78" s="218"/>
      <c r="L78" s="218"/>
      <c r="M78" s="338"/>
      <c r="N78" s="210"/>
      <c r="O78" s="340"/>
      <c r="P78" s="343"/>
      <c r="Q78" s="211"/>
    </row>
    <row r="79" spans="2:17" s="188" customFormat="1" ht="13.5" x14ac:dyDescent="0.25">
      <c r="B79" s="189"/>
      <c r="C79" s="215" t="s">
        <v>358</v>
      </c>
      <c r="D79" s="1577"/>
      <c r="E79" s="260" t="s">
        <v>1982</v>
      </c>
      <c r="F79" s="1578"/>
      <c r="G79" s="216"/>
      <c r="H79" s="347"/>
      <c r="I79" s="342"/>
      <c r="J79" s="218"/>
      <c r="K79" s="218"/>
      <c r="L79" s="218"/>
      <c r="M79" s="338"/>
      <c r="N79" s="210"/>
      <c r="O79" s="340"/>
      <c r="P79" s="344"/>
      <c r="Q79" s="214"/>
    </row>
    <row r="80" spans="2:17" s="188" customFormat="1" ht="13.5" x14ac:dyDescent="0.25">
      <c r="B80" s="189"/>
      <c r="C80" s="258" t="s">
        <v>2643</v>
      </c>
      <c r="D80" s="257"/>
      <c r="E80" s="293" t="s">
        <v>46</v>
      </c>
      <c r="F80" s="294" t="s">
        <v>1984</v>
      </c>
      <c r="G80" s="216"/>
      <c r="H80" s="347"/>
      <c r="I80" s="342"/>
      <c r="J80" s="218"/>
      <c r="K80" s="218"/>
      <c r="L80" s="218"/>
      <c r="M80" s="338"/>
      <c r="N80" s="210"/>
      <c r="O80" s="340"/>
      <c r="P80" s="344"/>
      <c r="Q80" s="214"/>
    </row>
    <row r="81" spans="2:17" s="188" customFormat="1" ht="13.5" customHeight="1" x14ac:dyDescent="0.25">
      <c r="B81" s="189"/>
      <c r="C81" s="258"/>
      <c r="D81" s="1577"/>
      <c r="E81" s="293"/>
      <c r="F81" s="294"/>
      <c r="G81" s="216"/>
      <c r="H81" s="220"/>
      <c r="I81" s="342"/>
      <c r="J81" s="218"/>
      <c r="K81" s="218"/>
      <c r="L81" s="218"/>
      <c r="M81" s="338"/>
      <c r="N81" s="210"/>
      <c r="O81" s="340"/>
      <c r="P81" s="344"/>
      <c r="Q81" s="214"/>
    </row>
    <row r="82" spans="2:17" s="188" customFormat="1" ht="13.5" customHeight="1" x14ac:dyDescent="0.25">
      <c r="B82" s="261"/>
      <c r="C82" s="402"/>
      <c r="D82" s="271"/>
      <c r="E82" s="1564"/>
      <c r="F82" s="299"/>
      <c r="G82" s="238"/>
      <c r="H82" s="1152"/>
      <c r="I82" s="350"/>
      <c r="J82" s="351"/>
      <c r="K82" s="266"/>
      <c r="L82" s="351"/>
      <c r="M82" s="352"/>
      <c r="N82" s="2035"/>
      <c r="O82" s="353"/>
      <c r="P82" s="2036"/>
      <c r="Q82" s="412"/>
    </row>
    <row r="83" spans="2:17" s="188" customFormat="1" ht="13.5" x14ac:dyDescent="0.25">
      <c r="B83" s="177" t="s">
        <v>2197</v>
      </c>
      <c r="C83" s="178" t="s">
        <v>315</v>
      </c>
      <c r="D83" s="179"/>
      <c r="E83" s="217" t="s">
        <v>27</v>
      </c>
      <c r="F83" s="25" t="s">
        <v>1676</v>
      </c>
      <c r="G83" s="181" t="s">
        <v>30</v>
      </c>
      <c r="H83" s="420" t="s">
        <v>28</v>
      </c>
      <c r="I83" s="455" t="s">
        <v>28</v>
      </c>
      <c r="J83" s="184" t="s">
        <v>29</v>
      </c>
      <c r="K83" s="277" t="s">
        <v>30</v>
      </c>
      <c r="L83" s="184" t="s">
        <v>30</v>
      </c>
      <c r="M83" s="186"/>
      <c r="N83" s="187" t="s">
        <v>53</v>
      </c>
      <c r="O83" s="187" t="s">
        <v>32</v>
      </c>
      <c r="P83" s="187"/>
      <c r="Q83" s="187"/>
    </row>
    <row r="84" spans="2:17" s="188" customFormat="1" ht="13.5" x14ac:dyDescent="0.25">
      <c r="B84" s="189"/>
      <c r="C84" s="190"/>
      <c r="D84" s="191"/>
      <c r="E84" s="203" t="s">
        <v>33</v>
      </c>
      <c r="F84" s="25" t="s">
        <v>1981</v>
      </c>
      <c r="G84" s="193"/>
      <c r="H84" s="194"/>
      <c r="I84" s="195"/>
      <c r="J84" s="196"/>
      <c r="K84" s="197"/>
      <c r="L84" s="196"/>
      <c r="M84" s="198"/>
      <c r="N84" s="199" t="s">
        <v>59</v>
      </c>
      <c r="O84" s="200" t="s">
        <v>2227</v>
      </c>
      <c r="P84" s="200"/>
      <c r="Q84" s="201"/>
    </row>
    <row r="85" spans="2:17" s="188" customFormat="1" ht="13.5" x14ac:dyDescent="0.25">
      <c r="B85" s="189"/>
      <c r="C85" s="202" t="s">
        <v>37</v>
      </c>
      <c r="D85" s="191"/>
      <c r="E85" s="293" t="s">
        <v>36</v>
      </c>
      <c r="F85" s="25" t="s">
        <v>1675</v>
      </c>
      <c r="G85" s="204"/>
      <c r="H85" s="194"/>
      <c r="I85" s="195"/>
      <c r="J85" s="196"/>
      <c r="K85" s="196"/>
      <c r="L85" s="196"/>
      <c r="M85" s="198"/>
      <c r="N85" s="308" t="s">
        <v>2226</v>
      </c>
      <c r="O85" s="200"/>
      <c r="P85" s="200"/>
      <c r="Q85" s="200"/>
    </row>
    <row r="86" spans="2:17" s="188" customFormat="1" ht="13.5" x14ac:dyDescent="0.25">
      <c r="B86" s="189"/>
      <c r="C86" s="206" t="s">
        <v>1672</v>
      </c>
      <c r="D86" s="207"/>
      <c r="E86" s="192"/>
      <c r="F86" s="243"/>
      <c r="G86" s="204"/>
      <c r="H86" s="194"/>
      <c r="I86" s="195"/>
      <c r="J86" s="196"/>
      <c r="K86" s="196"/>
      <c r="L86" s="196"/>
      <c r="M86" s="198"/>
      <c r="N86" s="210" t="s">
        <v>2222</v>
      </c>
      <c r="O86" s="200"/>
      <c r="P86" s="211"/>
      <c r="Q86" s="211"/>
    </row>
    <row r="87" spans="2:17" s="188" customFormat="1" ht="13.5" x14ac:dyDescent="0.25">
      <c r="B87" s="189"/>
      <c r="C87" s="206" t="s">
        <v>317</v>
      </c>
      <c r="D87" s="207"/>
      <c r="E87" s="192"/>
      <c r="F87" s="243"/>
      <c r="G87" s="212"/>
      <c r="H87" s="213"/>
      <c r="I87" s="195"/>
      <c r="J87" s="196"/>
      <c r="K87" s="196"/>
      <c r="L87" s="196"/>
      <c r="M87" s="198"/>
      <c r="N87" s="210"/>
      <c r="O87" s="200"/>
      <c r="P87" s="214"/>
      <c r="Q87" s="214"/>
    </row>
    <row r="88" spans="2:17" s="188" customFormat="1" ht="13.5" x14ac:dyDescent="0.2">
      <c r="B88" s="189"/>
      <c r="C88" s="215" t="s">
        <v>318</v>
      </c>
      <c r="D88" s="191"/>
      <c r="E88" s="293"/>
      <c r="F88" s="25"/>
      <c r="G88" s="216"/>
      <c r="H88" s="213"/>
      <c r="I88" s="195"/>
      <c r="J88" s="196"/>
      <c r="K88" s="196"/>
      <c r="L88" s="196"/>
      <c r="M88" s="198"/>
      <c r="N88" s="210"/>
      <c r="O88" s="200"/>
      <c r="P88" s="200"/>
      <c r="Q88" s="200"/>
    </row>
    <row r="89" spans="2:17" s="188" customFormat="1" ht="13.5" x14ac:dyDescent="0.2">
      <c r="B89" s="189"/>
      <c r="C89" s="215" t="s">
        <v>2169</v>
      </c>
      <c r="D89" s="191"/>
      <c r="E89" s="293"/>
      <c r="F89" s="25"/>
      <c r="G89" s="216"/>
      <c r="H89" s="220"/>
      <c r="I89" s="195"/>
      <c r="J89" s="196"/>
      <c r="K89" s="196"/>
      <c r="L89" s="196"/>
      <c r="M89" s="198"/>
      <c r="N89" s="218"/>
      <c r="O89" s="200"/>
      <c r="P89" s="211"/>
      <c r="Q89" s="211"/>
    </row>
    <row r="90" spans="2:17" s="188" customFormat="1" ht="13.5" x14ac:dyDescent="0.25">
      <c r="B90" s="189"/>
      <c r="C90" s="219" t="s">
        <v>320</v>
      </c>
      <c r="D90" s="1577"/>
      <c r="E90" s="203"/>
      <c r="F90" s="27"/>
      <c r="G90" s="216"/>
      <c r="H90" s="220"/>
      <c r="I90" s="195"/>
      <c r="J90" s="196"/>
      <c r="K90" s="196"/>
      <c r="L90" s="196"/>
      <c r="M90" s="198"/>
      <c r="N90" s="218"/>
      <c r="O90" s="200"/>
      <c r="P90" s="214"/>
      <c r="Q90" s="214"/>
    </row>
    <row r="91" spans="2:17" s="188" customFormat="1" ht="13.5" x14ac:dyDescent="0.25">
      <c r="B91" s="269"/>
      <c r="C91" s="296"/>
      <c r="D91" s="370"/>
      <c r="E91" s="311"/>
      <c r="F91" s="435"/>
      <c r="G91" s="300"/>
      <c r="H91" s="1594"/>
      <c r="I91" s="302"/>
      <c r="J91" s="270"/>
      <c r="K91" s="270"/>
      <c r="L91" s="270"/>
      <c r="M91" s="303"/>
      <c r="N91" s="266"/>
      <c r="O91" s="317"/>
      <c r="P91" s="263"/>
      <c r="Q91" s="412"/>
    </row>
    <row r="94" spans="2:17" x14ac:dyDescent="0.25">
      <c r="I94" s="172">
        <f>SUM(I25:I82)</f>
        <v>349</v>
      </c>
    </row>
    <row r="185" spans="1:3" x14ac:dyDescent="0.25">
      <c r="A185" s="1590"/>
      <c r="B185" s="1590"/>
      <c r="C185" s="1590"/>
    </row>
    <row r="186" spans="1:3" x14ac:dyDescent="0.25">
      <c r="A186" s="1590"/>
      <c r="B186" s="1590"/>
      <c r="C186" s="1590"/>
    </row>
    <row r="219" spans="1:1" x14ac:dyDescent="0.25">
      <c r="A219" t="s">
        <v>215</v>
      </c>
    </row>
  </sheetData>
  <mergeCells count="18">
    <mergeCell ref="B9:Q9"/>
    <mergeCell ref="N4:N7"/>
    <mergeCell ref="O4:O7"/>
    <mergeCell ref="P4:Q4"/>
    <mergeCell ref="E5:F7"/>
    <mergeCell ref="G5:G7"/>
    <mergeCell ref="H5:H7"/>
    <mergeCell ref="J5:J7"/>
    <mergeCell ref="K5:L6"/>
    <mergeCell ref="P5:P7"/>
    <mergeCell ref="Q5:Q7"/>
    <mergeCell ref="B4:B7"/>
    <mergeCell ref="C4:D7"/>
    <mergeCell ref="E4:G4"/>
    <mergeCell ref="H4:I4"/>
    <mergeCell ref="J4:L4"/>
    <mergeCell ref="M4:M7"/>
    <mergeCell ref="B8:Q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verticalDpi="598" r:id="rId1"/>
  <headerFooter>
    <oddHeader>&amp;C&amp;"-,Negrita"PROCEDIMIENTOS ADMINISTRATIVOS - TUPA MUNICIPALIDAD DE SAN ISIDRO</oddHeader>
    <oddFooter>&amp;LNota: La forma de pago es en ventanilla, con efectivo, cheque certificado, cheque  de gerencia o tarjeta de débito o créditoTodos los formularios son de distribución gratuita</oddFooter>
  </headerFooter>
  <rowBreaks count="1" manualBreakCount="1">
    <brk id="54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90"/>
  <sheetViews>
    <sheetView showGridLines="0" view="pageBreakPreview" zoomScaleSheetLayoutView="100" workbookViewId="0">
      <pane xSplit="1" ySplit="9" topLeftCell="B28" activePane="bottomRight" state="frozen"/>
      <selection activeCell="H272" sqref="H272"/>
      <selection pane="topRight" activeCell="H272" sqref="H272"/>
      <selection pane="bottomLeft" activeCell="H272" sqref="H272"/>
      <selection pane="bottomRight" activeCell="F50" sqref="F50"/>
    </sheetView>
  </sheetViews>
  <sheetFormatPr baseColWidth="10" defaultRowHeight="15" x14ac:dyDescent="0.25"/>
  <cols>
    <col min="1" max="1" width="2.140625" customWidth="1"/>
    <col min="2" max="2" width="5.7109375" customWidth="1"/>
    <col min="3" max="3" width="16.42578125" customWidth="1"/>
    <col min="4" max="4" width="31.28515625" customWidth="1"/>
    <col min="5" max="5" width="3.140625" customWidth="1"/>
    <col min="6" max="6" width="71" customWidth="1"/>
    <col min="7" max="8" width="9.28515625" customWidth="1"/>
    <col min="9" max="9" width="8" customWidth="1"/>
    <col min="10" max="10" width="10" customWidth="1"/>
    <col min="11" max="11" width="6.7109375" customWidth="1"/>
    <col min="12" max="12" width="6.5703125" customWidth="1"/>
    <col min="13" max="13" width="10.5703125" customWidth="1"/>
    <col min="14" max="14" width="12" customWidth="1"/>
    <col min="16" max="17" width="13.85546875" customWidth="1"/>
    <col min="257" max="257" width="2.140625" customWidth="1"/>
    <col min="258" max="258" width="5.7109375" customWidth="1"/>
    <col min="259" max="259" width="16.42578125" customWidth="1"/>
    <col min="260" max="260" width="18.7109375" customWidth="1"/>
    <col min="261" max="261" width="3.140625" customWidth="1"/>
    <col min="262" max="262" width="71" customWidth="1"/>
    <col min="263" max="264" width="9.28515625" customWidth="1"/>
    <col min="265" max="265" width="8" customWidth="1"/>
    <col min="266" max="266" width="10" customWidth="1"/>
    <col min="267" max="267" width="6.7109375" customWidth="1"/>
    <col min="268" max="268" width="6.5703125" customWidth="1"/>
    <col min="269" max="269" width="10.5703125" customWidth="1"/>
    <col min="270" max="270" width="12" customWidth="1"/>
    <col min="272" max="273" width="13.85546875" customWidth="1"/>
    <col min="513" max="513" width="2.140625" customWidth="1"/>
    <col min="514" max="514" width="5.7109375" customWidth="1"/>
    <col min="515" max="515" width="16.42578125" customWidth="1"/>
    <col min="516" max="516" width="18.7109375" customWidth="1"/>
    <col min="517" max="517" width="3.140625" customWidth="1"/>
    <col min="518" max="518" width="71" customWidth="1"/>
    <col min="519" max="520" width="9.28515625" customWidth="1"/>
    <col min="521" max="521" width="8" customWidth="1"/>
    <col min="522" max="522" width="10" customWidth="1"/>
    <col min="523" max="523" width="6.7109375" customWidth="1"/>
    <col min="524" max="524" width="6.5703125" customWidth="1"/>
    <col min="525" max="525" width="10.5703125" customWidth="1"/>
    <col min="526" max="526" width="12" customWidth="1"/>
    <col min="528" max="529" width="13.85546875" customWidth="1"/>
    <col min="769" max="769" width="2.140625" customWidth="1"/>
    <col min="770" max="770" width="5.7109375" customWidth="1"/>
    <col min="771" max="771" width="16.42578125" customWidth="1"/>
    <col min="772" max="772" width="18.7109375" customWidth="1"/>
    <col min="773" max="773" width="3.140625" customWidth="1"/>
    <col min="774" max="774" width="71" customWidth="1"/>
    <col min="775" max="776" width="9.28515625" customWidth="1"/>
    <col min="777" max="777" width="8" customWidth="1"/>
    <col min="778" max="778" width="10" customWidth="1"/>
    <col min="779" max="779" width="6.7109375" customWidth="1"/>
    <col min="780" max="780" width="6.5703125" customWidth="1"/>
    <col min="781" max="781" width="10.5703125" customWidth="1"/>
    <col min="782" max="782" width="12" customWidth="1"/>
    <col min="784" max="785" width="13.85546875" customWidth="1"/>
    <col min="1025" max="1025" width="2.140625" customWidth="1"/>
    <col min="1026" max="1026" width="5.7109375" customWidth="1"/>
    <col min="1027" max="1027" width="16.42578125" customWidth="1"/>
    <col min="1028" max="1028" width="18.7109375" customWidth="1"/>
    <col min="1029" max="1029" width="3.140625" customWidth="1"/>
    <col min="1030" max="1030" width="71" customWidth="1"/>
    <col min="1031" max="1032" width="9.28515625" customWidth="1"/>
    <col min="1033" max="1033" width="8" customWidth="1"/>
    <col min="1034" max="1034" width="10" customWidth="1"/>
    <col min="1035" max="1035" width="6.7109375" customWidth="1"/>
    <col min="1036" max="1036" width="6.5703125" customWidth="1"/>
    <col min="1037" max="1037" width="10.5703125" customWidth="1"/>
    <col min="1038" max="1038" width="12" customWidth="1"/>
    <col min="1040" max="1041" width="13.85546875" customWidth="1"/>
    <col min="1281" max="1281" width="2.140625" customWidth="1"/>
    <col min="1282" max="1282" width="5.7109375" customWidth="1"/>
    <col min="1283" max="1283" width="16.42578125" customWidth="1"/>
    <col min="1284" max="1284" width="18.7109375" customWidth="1"/>
    <col min="1285" max="1285" width="3.140625" customWidth="1"/>
    <col min="1286" max="1286" width="71" customWidth="1"/>
    <col min="1287" max="1288" width="9.28515625" customWidth="1"/>
    <col min="1289" max="1289" width="8" customWidth="1"/>
    <col min="1290" max="1290" width="10" customWidth="1"/>
    <col min="1291" max="1291" width="6.7109375" customWidth="1"/>
    <col min="1292" max="1292" width="6.5703125" customWidth="1"/>
    <col min="1293" max="1293" width="10.5703125" customWidth="1"/>
    <col min="1294" max="1294" width="12" customWidth="1"/>
    <col min="1296" max="1297" width="13.85546875" customWidth="1"/>
    <col min="1537" max="1537" width="2.140625" customWidth="1"/>
    <col min="1538" max="1538" width="5.7109375" customWidth="1"/>
    <col min="1539" max="1539" width="16.42578125" customWidth="1"/>
    <col min="1540" max="1540" width="18.7109375" customWidth="1"/>
    <col min="1541" max="1541" width="3.140625" customWidth="1"/>
    <col min="1542" max="1542" width="71" customWidth="1"/>
    <col min="1543" max="1544" width="9.28515625" customWidth="1"/>
    <col min="1545" max="1545" width="8" customWidth="1"/>
    <col min="1546" max="1546" width="10" customWidth="1"/>
    <col min="1547" max="1547" width="6.7109375" customWidth="1"/>
    <col min="1548" max="1548" width="6.5703125" customWidth="1"/>
    <col min="1549" max="1549" width="10.5703125" customWidth="1"/>
    <col min="1550" max="1550" width="12" customWidth="1"/>
    <col min="1552" max="1553" width="13.85546875" customWidth="1"/>
    <col min="1793" max="1793" width="2.140625" customWidth="1"/>
    <col min="1794" max="1794" width="5.7109375" customWidth="1"/>
    <col min="1795" max="1795" width="16.42578125" customWidth="1"/>
    <col min="1796" max="1796" width="18.7109375" customWidth="1"/>
    <col min="1797" max="1797" width="3.140625" customWidth="1"/>
    <col min="1798" max="1798" width="71" customWidth="1"/>
    <col min="1799" max="1800" width="9.28515625" customWidth="1"/>
    <col min="1801" max="1801" width="8" customWidth="1"/>
    <col min="1802" max="1802" width="10" customWidth="1"/>
    <col min="1803" max="1803" width="6.7109375" customWidth="1"/>
    <col min="1804" max="1804" width="6.5703125" customWidth="1"/>
    <col min="1805" max="1805" width="10.5703125" customWidth="1"/>
    <col min="1806" max="1806" width="12" customWidth="1"/>
    <col min="1808" max="1809" width="13.85546875" customWidth="1"/>
    <col min="2049" max="2049" width="2.140625" customWidth="1"/>
    <col min="2050" max="2050" width="5.7109375" customWidth="1"/>
    <col min="2051" max="2051" width="16.42578125" customWidth="1"/>
    <col min="2052" max="2052" width="18.7109375" customWidth="1"/>
    <col min="2053" max="2053" width="3.140625" customWidth="1"/>
    <col min="2054" max="2054" width="71" customWidth="1"/>
    <col min="2055" max="2056" width="9.28515625" customWidth="1"/>
    <col min="2057" max="2057" width="8" customWidth="1"/>
    <col min="2058" max="2058" width="10" customWidth="1"/>
    <col min="2059" max="2059" width="6.7109375" customWidth="1"/>
    <col min="2060" max="2060" width="6.5703125" customWidth="1"/>
    <col min="2061" max="2061" width="10.5703125" customWidth="1"/>
    <col min="2062" max="2062" width="12" customWidth="1"/>
    <col min="2064" max="2065" width="13.85546875" customWidth="1"/>
    <col min="2305" max="2305" width="2.140625" customWidth="1"/>
    <col min="2306" max="2306" width="5.7109375" customWidth="1"/>
    <col min="2307" max="2307" width="16.42578125" customWidth="1"/>
    <col min="2308" max="2308" width="18.7109375" customWidth="1"/>
    <col min="2309" max="2309" width="3.140625" customWidth="1"/>
    <col min="2310" max="2310" width="71" customWidth="1"/>
    <col min="2311" max="2312" width="9.28515625" customWidth="1"/>
    <col min="2313" max="2313" width="8" customWidth="1"/>
    <col min="2314" max="2314" width="10" customWidth="1"/>
    <col min="2315" max="2315" width="6.7109375" customWidth="1"/>
    <col min="2316" max="2316" width="6.5703125" customWidth="1"/>
    <col min="2317" max="2317" width="10.5703125" customWidth="1"/>
    <col min="2318" max="2318" width="12" customWidth="1"/>
    <col min="2320" max="2321" width="13.85546875" customWidth="1"/>
    <col min="2561" max="2561" width="2.140625" customWidth="1"/>
    <col min="2562" max="2562" width="5.7109375" customWidth="1"/>
    <col min="2563" max="2563" width="16.42578125" customWidth="1"/>
    <col min="2564" max="2564" width="18.7109375" customWidth="1"/>
    <col min="2565" max="2565" width="3.140625" customWidth="1"/>
    <col min="2566" max="2566" width="71" customWidth="1"/>
    <col min="2567" max="2568" width="9.28515625" customWidth="1"/>
    <col min="2569" max="2569" width="8" customWidth="1"/>
    <col min="2570" max="2570" width="10" customWidth="1"/>
    <col min="2571" max="2571" width="6.7109375" customWidth="1"/>
    <col min="2572" max="2572" width="6.5703125" customWidth="1"/>
    <col min="2573" max="2573" width="10.5703125" customWidth="1"/>
    <col min="2574" max="2574" width="12" customWidth="1"/>
    <col min="2576" max="2577" width="13.85546875" customWidth="1"/>
    <col min="2817" max="2817" width="2.140625" customWidth="1"/>
    <col min="2818" max="2818" width="5.7109375" customWidth="1"/>
    <col min="2819" max="2819" width="16.42578125" customWidth="1"/>
    <col min="2820" max="2820" width="18.7109375" customWidth="1"/>
    <col min="2821" max="2821" width="3.140625" customWidth="1"/>
    <col min="2822" max="2822" width="71" customWidth="1"/>
    <col min="2823" max="2824" width="9.28515625" customWidth="1"/>
    <col min="2825" max="2825" width="8" customWidth="1"/>
    <col min="2826" max="2826" width="10" customWidth="1"/>
    <col min="2827" max="2827" width="6.7109375" customWidth="1"/>
    <col min="2828" max="2828" width="6.5703125" customWidth="1"/>
    <col min="2829" max="2829" width="10.5703125" customWidth="1"/>
    <col min="2830" max="2830" width="12" customWidth="1"/>
    <col min="2832" max="2833" width="13.85546875" customWidth="1"/>
    <col min="3073" max="3073" width="2.140625" customWidth="1"/>
    <col min="3074" max="3074" width="5.7109375" customWidth="1"/>
    <col min="3075" max="3075" width="16.42578125" customWidth="1"/>
    <col min="3076" max="3076" width="18.7109375" customWidth="1"/>
    <col min="3077" max="3077" width="3.140625" customWidth="1"/>
    <col min="3078" max="3078" width="71" customWidth="1"/>
    <col min="3079" max="3080" width="9.28515625" customWidth="1"/>
    <col min="3081" max="3081" width="8" customWidth="1"/>
    <col min="3082" max="3082" width="10" customWidth="1"/>
    <col min="3083" max="3083" width="6.7109375" customWidth="1"/>
    <col min="3084" max="3084" width="6.5703125" customWidth="1"/>
    <col min="3085" max="3085" width="10.5703125" customWidth="1"/>
    <col min="3086" max="3086" width="12" customWidth="1"/>
    <col min="3088" max="3089" width="13.85546875" customWidth="1"/>
    <col min="3329" max="3329" width="2.140625" customWidth="1"/>
    <col min="3330" max="3330" width="5.7109375" customWidth="1"/>
    <col min="3331" max="3331" width="16.42578125" customWidth="1"/>
    <col min="3332" max="3332" width="18.7109375" customWidth="1"/>
    <col min="3333" max="3333" width="3.140625" customWidth="1"/>
    <col min="3334" max="3334" width="71" customWidth="1"/>
    <col min="3335" max="3336" width="9.28515625" customWidth="1"/>
    <col min="3337" max="3337" width="8" customWidth="1"/>
    <col min="3338" max="3338" width="10" customWidth="1"/>
    <col min="3339" max="3339" width="6.7109375" customWidth="1"/>
    <col min="3340" max="3340" width="6.5703125" customWidth="1"/>
    <col min="3341" max="3341" width="10.5703125" customWidth="1"/>
    <col min="3342" max="3342" width="12" customWidth="1"/>
    <col min="3344" max="3345" width="13.85546875" customWidth="1"/>
    <col min="3585" max="3585" width="2.140625" customWidth="1"/>
    <col min="3586" max="3586" width="5.7109375" customWidth="1"/>
    <col min="3587" max="3587" width="16.42578125" customWidth="1"/>
    <col min="3588" max="3588" width="18.7109375" customWidth="1"/>
    <col min="3589" max="3589" width="3.140625" customWidth="1"/>
    <col min="3590" max="3590" width="71" customWidth="1"/>
    <col min="3591" max="3592" width="9.28515625" customWidth="1"/>
    <col min="3593" max="3593" width="8" customWidth="1"/>
    <col min="3594" max="3594" width="10" customWidth="1"/>
    <col min="3595" max="3595" width="6.7109375" customWidth="1"/>
    <col min="3596" max="3596" width="6.5703125" customWidth="1"/>
    <col min="3597" max="3597" width="10.5703125" customWidth="1"/>
    <col min="3598" max="3598" width="12" customWidth="1"/>
    <col min="3600" max="3601" width="13.85546875" customWidth="1"/>
    <col min="3841" max="3841" width="2.140625" customWidth="1"/>
    <col min="3842" max="3842" width="5.7109375" customWidth="1"/>
    <col min="3843" max="3843" width="16.42578125" customWidth="1"/>
    <col min="3844" max="3844" width="18.7109375" customWidth="1"/>
    <col min="3845" max="3845" width="3.140625" customWidth="1"/>
    <col min="3846" max="3846" width="71" customWidth="1"/>
    <col min="3847" max="3848" width="9.28515625" customWidth="1"/>
    <col min="3849" max="3849" width="8" customWidth="1"/>
    <col min="3850" max="3850" width="10" customWidth="1"/>
    <col min="3851" max="3851" width="6.7109375" customWidth="1"/>
    <col min="3852" max="3852" width="6.5703125" customWidth="1"/>
    <col min="3853" max="3853" width="10.5703125" customWidth="1"/>
    <col min="3854" max="3854" width="12" customWidth="1"/>
    <col min="3856" max="3857" width="13.85546875" customWidth="1"/>
    <col min="4097" max="4097" width="2.140625" customWidth="1"/>
    <col min="4098" max="4098" width="5.7109375" customWidth="1"/>
    <col min="4099" max="4099" width="16.42578125" customWidth="1"/>
    <col min="4100" max="4100" width="18.7109375" customWidth="1"/>
    <col min="4101" max="4101" width="3.140625" customWidth="1"/>
    <col min="4102" max="4102" width="71" customWidth="1"/>
    <col min="4103" max="4104" width="9.28515625" customWidth="1"/>
    <col min="4105" max="4105" width="8" customWidth="1"/>
    <col min="4106" max="4106" width="10" customWidth="1"/>
    <col min="4107" max="4107" width="6.7109375" customWidth="1"/>
    <col min="4108" max="4108" width="6.5703125" customWidth="1"/>
    <col min="4109" max="4109" width="10.5703125" customWidth="1"/>
    <col min="4110" max="4110" width="12" customWidth="1"/>
    <col min="4112" max="4113" width="13.85546875" customWidth="1"/>
    <col min="4353" max="4353" width="2.140625" customWidth="1"/>
    <col min="4354" max="4354" width="5.7109375" customWidth="1"/>
    <col min="4355" max="4355" width="16.42578125" customWidth="1"/>
    <col min="4356" max="4356" width="18.7109375" customWidth="1"/>
    <col min="4357" max="4357" width="3.140625" customWidth="1"/>
    <col min="4358" max="4358" width="71" customWidth="1"/>
    <col min="4359" max="4360" width="9.28515625" customWidth="1"/>
    <col min="4361" max="4361" width="8" customWidth="1"/>
    <col min="4362" max="4362" width="10" customWidth="1"/>
    <col min="4363" max="4363" width="6.7109375" customWidth="1"/>
    <col min="4364" max="4364" width="6.5703125" customWidth="1"/>
    <col min="4365" max="4365" width="10.5703125" customWidth="1"/>
    <col min="4366" max="4366" width="12" customWidth="1"/>
    <col min="4368" max="4369" width="13.85546875" customWidth="1"/>
    <col min="4609" max="4609" width="2.140625" customWidth="1"/>
    <col min="4610" max="4610" width="5.7109375" customWidth="1"/>
    <col min="4611" max="4611" width="16.42578125" customWidth="1"/>
    <col min="4612" max="4612" width="18.7109375" customWidth="1"/>
    <col min="4613" max="4613" width="3.140625" customWidth="1"/>
    <col min="4614" max="4614" width="71" customWidth="1"/>
    <col min="4615" max="4616" width="9.28515625" customWidth="1"/>
    <col min="4617" max="4617" width="8" customWidth="1"/>
    <col min="4618" max="4618" width="10" customWidth="1"/>
    <col min="4619" max="4619" width="6.7109375" customWidth="1"/>
    <col min="4620" max="4620" width="6.5703125" customWidth="1"/>
    <col min="4621" max="4621" width="10.5703125" customWidth="1"/>
    <col min="4622" max="4622" width="12" customWidth="1"/>
    <col min="4624" max="4625" width="13.85546875" customWidth="1"/>
    <col min="4865" max="4865" width="2.140625" customWidth="1"/>
    <col min="4866" max="4866" width="5.7109375" customWidth="1"/>
    <col min="4867" max="4867" width="16.42578125" customWidth="1"/>
    <col min="4868" max="4868" width="18.7109375" customWidth="1"/>
    <col min="4869" max="4869" width="3.140625" customWidth="1"/>
    <col min="4870" max="4870" width="71" customWidth="1"/>
    <col min="4871" max="4872" width="9.28515625" customWidth="1"/>
    <col min="4873" max="4873" width="8" customWidth="1"/>
    <col min="4874" max="4874" width="10" customWidth="1"/>
    <col min="4875" max="4875" width="6.7109375" customWidth="1"/>
    <col min="4876" max="4876" width="6.5703125" customWidth="1"/>
    <col min="4877" max="4877" width="10.5703125" customWidth="1"/>
    <col min="4878" max="4878" width="12" customWidth="1"/>
    <col min="4880" max="4881" width="13.85546875" customWidth="1"/>
    <col min="5121" max="5121" width="2.140625" customWidth="1"/>
    <col min="5122" max="5122" width="5.7109375" customWidth="1"/>
    <col min="5123" max="5123" width="16.42578125" customWidth="1"/>
    <col min="5124" max="5124" width="18.7109375" customWidth="1"/>
    <col min="5125" max="5125" width="3.140625" customWidth="1"/>
    <col min="5126" max="5126" width="71" customWidth="1"/>
    <col min="5127" max="5128" width="9.28515625" customWidth="1"/>
    <col min="5129" max="5129" width="8" customWidth="1"/>
    <col min="5130" max="5130" width="10" customWidth="1"/>
    <col min="5131" max="5131" width="6.7109375" customWidth="1"/>
    <col min="5132" max="5132" width="6.5703125" customWidth="1"/>
    <col min="5133" max="5133" width="10.5703125" customWidth="1"/>
    <col min="5134" max="5134" width="12" customWidth="1"/>
    <col min="5136" max="5137" width="13.85546875" customWidth="1"/>
    <col min="5377" max="5377" width="2.140625" customWidth="1"/>
    <col min="5378" max="5378" width="5.7109375" customWidth="1"/>
    <col min="5379" max="5379" width="16.42578125" customWidth="1"/>
    <col min="5380" max="5380" width="18.7109375" customWidth="1"/>
    <col min="5381" max="5381" width="3.140625" customWidth="1"/>
    <col min="5382" max="5382" width="71" customWidth="1"/>
    <col min="5383" max="5384" width="9.28515625" customWidth="1"/>
    <col min="5385" max="5385" width="8" customWidth="1"/>
    <col min="5386" max="5386" width="10" customWidth="1"/>
    <col min="5387" max="5387" width="6.7109375" customWidth="1"/>
    <col min="5388" max="5388" width="6.5703125" customWidth="1"/>
    <col min="5389" max="5389" width="10.5703125" customWidth="1"/>
    <col min="5390" max="5390" width="12" customWidth="1"/>
    <col min="5392" max="5393" width="13.85546875" customWidth="1"/>
    <col min="5633" max="5633" width="2.140625" customWidth="1"/>
    <col min="5634" max="5634" width="5.7109375" customWidth="1"/>
    <col min="5635" max="5635" width="16.42578125" customWidth="1"/>
    <col min="5636" max="5636" width="18.7109375" customWidth="1"/>
    <col min="5637" max="5637" width="3.140625" customWidth="1"/>
    <col min="5638" max="5638" width="71" customWidth="1"/>
    <col min="5639" max="5640" width="9.28515625" customWidth="1"/>
    <col min="5641" max="5641" width="8" customWidth="1"/>
    <col min="5642" max="5642" width="10" customWidth="1"/>
    <col min="5643" max="5643" width="6.7109375" customWidth="1"/>
    <col min="5644" max="5644" width="6.5703125" customWidth="1"/>
    <col min="5645" max="5645" width="10.5703125" customWidth="1"/>
    <col min="5646" max="5646" width="12" customWidth="1"/>
    <col min="5648" max="5649" width="13.85546875" customWidth="1"/>
    <col min="5889" max="5889" width="2.140625" customWidth="1"/>
    <col min="5890" max="5890" width="5.7109375" customWidth="1"/>
    <col min="5891" max="5891" width="16.42578125" customWidth="1"/>
    <col min="5892" max="5892" width="18.7109375" customWidth="1"/>
    <col min="5893" max="5893" width="3.140625" customWidth="1"/>
    <col min="5894" max="5894" width="71" customWidth="1"/>
    <col min="5895" max="5896" width="9.28515625" customWidth="1"/>
    <col min="5897" max="5897" width="8" customWidth="1"/>
    <col min="5898" max="5898" width="10" customWidth="1"/>
    <col min="5899" max="5899" width="6.7109375" customWidth="1"/>
    <col min="5900" max="5900" width="6.5703125" customWidth="1"/>
    <col min="5901" max="5901" width="10.5703125" customWidth="1"/>
    <col min="5902" max="5902" width="12" customWidth="1"/>
    <col min="5904" max="5905" width="13.85546875" customWidth="1"/>
    <col min="6145" max="6145" width="2.140625" customWidth="1"/>
    <col min="6146" max="6146" width="5.7109375" customWidth="1"/>
    <col min="6147" max="6147" width="16.42578125" customWidth="1"/>
    <col min="6148" max="6148" width="18.7109375" customWidth="1"/>
    <col min="6149" max="6149" width="3.140625" customWidth="1"/>
    <col min="6150" max="6150" width="71" customWidth="1"/>
    <col min="6151" max="6152" width="9.28515625" customWidth="1"/>
    <col min="6153" max="6153" width="8" customWidth="1"/>
    <col min="6154" max="6154" width="10" customWidth="1"/>
    <col min="6155" max="6155" width="6.7109375" customWidth="1"/>
    <col min="6156" max="6156" width="6.5703125" customWidth="1"/>
    <col min="6157" max="6157" width="10.5703125" customWidth="1"/>
    <col min="6158" max="6158" width="12" customWidth="1"/>
    <col min="6160" max="6161" width="13.85546875" customWidth="1"/>
    <col min="6401" max="6401" width="2.140625" customWidth="1"/>
    <col min="6402" max="6402" width="5.7109375" customWidth="1"/>
    <col min="6403" max="6403" width="16.42578125" customWidth="1"/>
    <col min="6404" max="6404" width="18.7109375" customWidth="1"/>
    <col min="6405" max="6405" width="3.140625" customWidth="1"/>
    <col min="6406" max="6406" width="71" customWidth="1"/>
    <col min="6407" max="6408" width="9.28515625" customWidth="1"/>
    <col min="6409" max="6409" width="8" customWidth="1"/>
    <col min="6410" max="6410" width="10" customWidth="1"/>
    <col min="6411" max="6411" width="6.7109375" customWidth="1"/>
    <col min="6412" max="6412" width="6.5703125" customWidth="1"/>
    <col min="6413" max="6413" width="10.5703125" customWidth="1"/>
    <col min="6414" max="6414" width="12" customWidth="1"/>
    <col min="6416" max="6417" width="13.85546875" customWidth="1"/>
    <col min="6657" max="6657" width="2.140625" customWidth="1"/>
    <col min="6658" max="6658" width="5.7109375" customWidth="1"/>
    <col min="6659" max="6659" width="16.42578125" customWidth="1"/>
    <col min="6660" max="6660" width="18.7109375" customWidth="1"/>
    <col min="6661" max="6661" width="3.140625" customWidth="1"/>
    <col min="6662" max="6662" width="71" customWidth="1"/>
    <col min="6663" max="6664" width="9.28515625" customWidth="1"/>
    <col min="6665" max="6665" width="8" customWidth="1"/>
    <col min="6666" max="6666" width="10" customWidth="1"/>
    <col min="6667" max="6667" width="6.7109375" customWidth="1"/>
    <col min="6668" max="6668" width="6.5703125" customWidth="1"/>
    <col min="6669" max="6669" width="10.5703125" customWidth="1"/>
    <col min="6670" max="6670" width="12" customWidth="1"/>
    <col min="6672" max="6673" width="13.85546875" customWidth="1"/>
    <col min="6913" max="6913" width="2.140625" customWidth="1"/>
    <col min="6914" max="6914" width="5.7109375" customWidth="1"/>
    <col min="6915" max="6915" width="16.42578125" customWidth="1"/>
    <col min="6916" max="6916" width="18.7109375" customWidth="1"/>
    <col min="6917" max="6917" width="3.140625" customWidth="1"/>
    <col min="6918" max="6918" width="71" customWidth="1"/>
    <col min="6919" max="6920" width="9.28515625" customWidth="1"/>
    <col min="6921" max="6921" width="8" customWidth="1"/>
    <col min="6922" max="6922" width="10" customWidth="1"/>
    <col min="6923" max="6923" width="6.7109375" customWidth="1"/>
    <col min="6924" max="6924" width="6.5703125" customWidth="1"/>
    <col min="6925" max="6925" width="10.5703125" customWidth="1"/>
    <col min="6926" max="6926" width="12" customWidth="1"/>
    <col min="6928" max="6929" width="13.85546875" customWidth="1"/>
    <col min="7169" max="7169" width="2.140625" customWidth="1"/>
    <col min="7170" max="7170" width="5.7109375" customWidth="1"/>
    <col min="7171" max="7171" width="16.42578125" customWidth="1"/>
    <col min="7172" max="7172" width="18.7109375" customWidth="1"/>
    <col min="7173" max="7173" width="3.140625" customWidth="1"/>
    <col min="7174" max="7174" width="71" customWidth="1"/>
    <col min="7175" max="7176" width="9.28515625" customWidth="1"/>
    <col min="7177" max="7177" width="8" customWidth="1"/>
    <col min="7178" max="7178" width="10" customWidth="1"/>
    <col min="7179" max="7179" width="6.7109375" customWidth="1"/>
    <col min="7180" max="7180" width="6.5703125" customWidth="1"/>
    <col min="7181" max="7181" width="10.5703125" customWidth="1"/>
    <col min="7182" max="7182" width="12" customWidth="1"/>
    <col min="7184" max="7185" width="13.85546875" customWidth="1"/>
    <col min="7425" max="7425" width="2.140625" customWidth="1"/>
    <col min="7426" max="7426" width="5.7109375" customWidth="1"/>
    <col min="7427" max="7427" width="16.42578125" customWidth="1"/>
    <col min="7428" max="7428" width="18.7109375" customWidth="1"/>
    <col min="7429" max="7429" width="3.140625" customWidth="1"/>
    <col min="7430" max="7430" width="71" customWidth="1"/>
    <col min="7431" max="7432" width="9.28515625" customWidth="1"/>
    <col min="7433" max="7433" width="8" customWidth="1"/>
    <col min="7434" max="7434" width="10" customWidth="1"/>
    <col min="7435" max="7435" width="6.7109375" customWidth="1"/>
    <col min="7436" max="7436" width="6.5703125" customWidth="1"/>
    <col min="7437" max="7437" width="10.5703125" customWidth="1"/>
    <col min="7438" max="7438" width="12" customWidth="1"/>
    <col min="7440" max="7441" width="13.85546875" customWidth="1"/>
    <col min="7681" max="7681" width="2.140625" customWidth="1"/>
    <col min="7682" max="7682" width="5.7109375" customWidth="1"/>
    <col min="7683" max="7683" width="16.42578125" customWidth="1"/>
    <col min="7684" max="7684" width="18.7109375" customWidth="1"/>
    <col min="7685" max="7685" width="3.140625" customWidth="1"/>
    <col min="7686" max="7686" width="71" customWidth="1"/>
    <col min="7687" max="7688" width="9.28515625" customWidth="1"/>
    <col min="7689" max="7689" width="8" customWidth="1"/>
    <col min="7690" max="7690" width="10" customWidth="1"/>
    <col min="7691" max="7691" width="6.7109375" customWidth="1"/>
    <col min="7692" max="7692" width="6.5703125" customWidth="1"/>
    <col min="7693" max="7693" width="10.5703125" customWidth="1"/>
    <col min="7694" max="7694" width="12" customWidth="1"/>
    <col min="7696" max="7697" width="13.85546875" customWidth="1"/>
    <col min="7937" max="7937" width="2.140625" customWidth="1"/>
    <col min="7938" max="7938" width="5.7109375" customWidth="1"/>
    <col min="7939" max="7939" width="16.42578125" customWidth="1"/>
    <col min="7940" max="7940" width="18.7109375" customWidth="1"/>
    <col min="7941" max="7941" width="3.140625" customWidth="1"/>
    <col min="7942" max="7942" width="71" customWidth="1"/>
    <col min="7943" max="7944" width="9.28515625" customWidth="1"/>
    <col min="7945" max="7945" width="8" customWidth="1"/>
    <col min="7946" max="7946" width="10" customWidth="1"/>
    <col min="7947" max="7947" width="6.7109375" customWidth="1"/>
    <col min="7948" max="7948" width="6.5703125" customWidth="1"/>
    <col min="7949" max="7949" width="10.5703125" customWidth="1"/>
    <col min="7950" max="7950" width="12" customWidth="1"/>
    <col min="7952" max="7953" width="13.85546875" customWidth="1"/>
    <col min="8193" max="8193" width="2.140625" customWidth="1"/>
    <col min="8194" max="8194" width="5.7109375" customWidth="1"/>
    <col min="8195" max="8195" width="16.42578125" customWidth="1"/>
    <col min="8196" max="8196" width="18.7109375" customWidth="1"/>
    <col min="8197" max="8197" width="3.140625" customWidth="1"/>
    <col min="8198" max="8198" width="71" customWidth="1"/>
    <col min="8199" max="8200" width="9.28515625" customWidth="1"/>
    <col min="8201" max="8201" width="8" customWidth="1"/>
    <col min="8202" max="8202" width="10" customWidth="1"/>
    <col min="8203" max="8203" width="6.7109375" customWidth="1"/>
    <col min="8204" max="8204" width="6.5703125" customWidth="1"/>
    <col min="8205" max="8205" width="10.5703125" customWidth="1"/>
    <col min="8206" max="8206" width="12" customWidth="1"/>
    <col min="8208" max="8209" width="13.85546875" customWidth="1"/>
    <col min="8449" max="8449" width="2.140625" customWidth="1"/>
    <col min="8450" max="8450" width="5.7109375" customWidth="1"/>
    <col min="8451" max="8451" width="16.42578125" customWidth="1"/>
    <col min="8452" max="8452" width="18.7109375" customWidth="1"/>
    <col min="8453" max="8453" width="3.140625" customWidth="1"/>
    <col min="8454" max="8454" width="71" customWidth="1"/>
    <col min="8455" max="8456" width="9.28515625" customWidth="1"/>
    <col min="8457" max="8457" width="8" customWidth="1"/>
    <col min="8458" max="8458" width="10" customWidth="1"/>
    <col min="8459" max="8459" width="6.7109375" customWidth="1"/>
    <col min="8460" max="8460" width="6.5703125" customWidth="1"/>
    <col min="8461" max="8461" width="10.5703125" customWidth="1"/>
    <col min="8462" max="8462" width="12" customWidth="1"/>
    <col min="8464" max="8465" width="13.85546875" customWidth="1"/>
    <col min="8705" max="8705" width="2.140625" customWidth="1"/>
    <col min="8706" max="8706" width="5.7109375" customWidth="1"/>
    <col min="8707" max="8707" width="16.42578125" customWidth="1"/>
    <col min="8708" max="8708" width="18.7109375" customWidth="1"/>
    <col min="8709" max="8709" width="3.140625" customWidth="1"/>
    <col min="8710" max="8710" width="71" customWidth="1"/>
    <col min="8711" max="8712" width="9.28515625" customWidth="1"/>
    <col min="8713" max="8713" width="8" customWidth="1"/>
    <col min="8714" max="8714" width="10" customWidth="1"/>
    <col min="8715" max="8715" width="6.7109375" customWidth="1"/>
    <col min="8716" max="8716" width="6.5703125" customWidth="1"/>
    <col min="8717" max="8717" width="10.5703125" customWidth="1"/>
    <col min="8718" max="8718" width="12" customWidth="1"/>
    <col min="8720" max="8721" width="13.85546875" customWidth="1"/>
    <col min="8961" max="8961" width="2.140625" customWidth="1"/>
    <col min="8962" max="8962" width="5.7109375" customWidth="1"/>
    <col min="8963" max="8963" width="16.42578125" customWidth="1"/>
    <col min="8964" max="8964" width="18.7109375" customWidth="1"/>
    <col min="8965" max="8965" width="3.140625" customWidth="1"/>
    <col min="8966" max="8966" width="71" customWidth="1"/>
    <col min="8967" max="8968" width="9.28515625" customWidth="1"/>
    <col min="8969" max="8969" width="8" customWidth="1"/>
    <col min="8970" max="8970" width="10" customWidth="1"/>
    <col min="8971" max="8971" width="6.7109375" customWidth="1"/>
    <col min="8972" max="8972" width="6.5703125" customWidth="1"/>
    <col min="8973" max="8973" width="10.5703125" customWidth="1"/>
    <col min="8974" max="8974" width="12" customWidth="1"/>
    <col min="8976" max="8977" width="13.85546875" customWidth="1"/>
    <col min="9217" max="9217" width="2.140625" customWidth="1"/>
    <col min="9218" max="9218" width="5.7109375" customWidth="1"/>
    <col min="9219" max="9219" width="16.42578125" customWidth="1"/>
    <col min="9220" max="9220" width="18.7109375" customWidth="1"/>
    <col min="9221" max="9221" width="3.140625" customWidth="1"/>
    <col min="9222" max="9222" width="71" customWidth="1"/>
    <col min="9223" max="9224" width="9.28515625" customWidth="1"/>
    <col min="9225" max="9225" width="8" customWidth="1"/>
    <col min="9226" max="9226" width="10" customWidth="1"/>
    <col min="9227" max="9227" width="6.7109375" customWidth="1"/>
    <col min="9228" max="9228" width="6.5703125" customWidth="1"/>
    <col min="9229" max="9229" width="10.5703125" customWidth="1"/>
    <col min="9230" max="9230" width="12" customWidth="1"/>
    <col min="9232" max="9233" width="13.85546875" customWidth="1"/>
    <col min="9473" max="9473" width="2.140625" customWidth="1"/>
    <col min="9474" max="9474" width="5.7109375" customWidth="1"/>
    <col min="9475" max="9475" width="16.42578125" customWidth="1"/>
    <col min="9476" max="9476" width="18.7109375" customWidth="1"/>
    <col min="9477" max="9477" width="3.140625" customWidth="1"/>
    <col min="9478" max="9478" width="71" customWidth="1"/>
    <col min="9479" max="9480" width="9.28515625" customWidth="1"/>
    <col min="9481" max="9481" width="8" customWidth="1"/>
    <col min="9482" max="9482" width="10" customWidth="1"/>
    <col min="9483" max="9483" width="6.7109375" customWidth="1"/>
    <col min="9484" max="9484" width="6.5703125" customWidth="1"/>
    <col min="9485" max="9485" width="10.5703125" customWidth="1"/>
    <col min="9486" max="9486" width="12" customWidth="1"/>
    <col min="9488" max="9489" width="13.85546875" customWidth="1"/>
    <col min="9729" max="9729" width="2.140625" customWidth="1"/>
    <col min="9730" max="9730" width="5.7109375" customWidth="1"/>
    <col min="9731" max="9731" width="16.42578125" customWidth="1"/>
    <col min="9732" max="9732" width="18.7109375" customWidth="1"/>
    <col min="9733" max="9733" width="3.140625" customWidth="1"/>
    <col min="9734" max="9734" width="71" customWidth="1"/>
    <col min="9735" max="9736" width="9.28515625" customWidth="1"/>
    <col min="9737" max="9737" width="8" customWidth="1"/>
    <col min="9738" max="9738" width="10" customWidth="1"/>
    <col min="9739" max="9739" width="6.7109375" customWidth="1"/>
    <col min="9740" max="9740" width="6.5703125" customWidth="1"/>
    <col min="9741" max="9741" width="10.5703125" customWidth="1"/>
    <col min="9742" max="9742" width="12" customWidth="1"/>
    <col min="9744" max="9745" width="13.85546875" customWidth="1"/>
    <col min="9985" max="9985" width="2.140625" customWidth="1"/>
    <col min="9986" max="9986" width="5.7109375" customWidth="1"/>
    <col min="9987" max="9987" width="16.42578125" customWidth="1"/>
    <col min="9988" max="9988" width="18.7109375" customWidth="1"/>
    <col min="9989" max="9989" width="3.140625" customWidth="1"/>
    <col min="9990" max="9990" width="71" customWidth="1"/>
    <col min="9991" max="9992" width="9.28515625" customWidth="1"/>
    <col min="9993" max="9993" width="8" customWidth="1"/>
    <col min="9994" max="9994" width="10" customWidth="1"/>
    <col min="9995" max="9995" width="6.7109375" customWidth="1"/>
    <col min="9996" max="9996" width="6.5703125" customWidth="1"/>
    <col min="9997" max="9997" width="10.5703125" customWidth="1"/>
    <col min="9998" max="9998" width="12" customWidth="1"/>
    <col min="10000" max="10001" width="13.85546875" customWidth="1"/>
    <col min="10241" max="10241" width="2.140625" customWidth="1"/>
    <col min="10242" max="10242" width="5.7109375" customWidth="1"/>
    <col min="10243" max="10243" width="16.42578125" customWidth="1"/>
    <col min="10244" max="10244" width="18.7109375" customWidth="1"/>
    <col min="10245" max="10245" width="3.140625" customWidth="1"/>
    <col min="10246" max="10246" width="71" customWidth="1"/>
    <col min="10247" max="10248" width="9.28515625" customWidth="1"/>
    <col min="10249" max="10249" width="8" customWidth="1"/>
    <col min="10250" max="10250" width="10" customWidth="1"/>
    <col min="10251" max="10251" width="6.7109375" customWidth="1"/>
    <col min="10252" max="10252" width="6.5703125" customWidth="1"/>
    <col min="10253" max="10253" width="10.5703125" customWidth="1"/>
    <col min="10254" max="10254" width="12" customWidth="1"/>
    <col min="10256" max="10257" width="13.85546875" customWidth="1"/>
    <col min="10497" max="10497" width="2.140625" customWidth="1"/>
    <col min="10498" max="10498" width="5.7109375" customWidth="1"/>
    <col min="10499" max="10499" width="16.42578125" customWidth="1"/>
    <col min="10500" max="10500" width="18.7109375" customWidth="1"/>
    <col min="10501" max="10501" width="3.140625" customWidth="1"/>
    <col min="10502" max="10502" width="71" customWidth="1"/>
    <col min="10503" max="10504" width="9.28515625" customWidth="1"/>
    <col min="10505" max="10505" width="8" customWidth="1"/>
    <col min="10506" max="10506" width="10" customWidth="1"/>
    <col min="10507" max="10507" width="6.7109375" customWidth="1"/>
    <col min="10508" max="10508" width="6.5703125" customWidth="1"/>
    <col min="10509" max="10509" width="10.5703125" customWidth="1"/>
    <col min="10510" max="10510" width="12" customWidth="1"/>
    <col min="10512" max="10513" width="13.85546875" customWidth="1"/>
    <col min="10753" max="10753" width="2.140625" customWidth="1"/>
    <col min="10754" max="10754" width="5.7109375" customWidth="1"/>
    <col min="10755" max="10755" width="16.42578125" customWidth="1"/>
    <col min="10756" max="10756" width="18.7109375" customWidth="1"/>
    <col min="10757" max="10757" width="3.140625" customWidth="1"/>
    <col min="10758" max="10758" width="71" customWidth="1"/>
    <col min="10759" max="10760" width="9.28515625" customWidth="1"/>
    <col min="10761" max="10761" width="8" customWidth="1"/>
    <col min="10762" max="10762" width="10" customWidth="1"/>
    <col min="10763" max="10763" width="6.7109375" customWidth="1"/>
    <col min="10764" max="10764" width="6.5703125" customWidth="1"/>
    <col min="10765" max="10765" width="10.5703125" customWidth="1"/>
    <col min="10766" max="10766" width="12" customWidth="1"/>
    <col min="10768" max="10769" width="13.85546875" customWidth="1"/>
    <col min="11009" max="11009" width="2.140625" customWidth="1"/>
    <col min="11010" max="11010" width="5.7109375" customWidth="1"/>
    <col min="11011" max="11011" width="16.42578125" customWidth="1"/>
    <col min="11012" max="11012" width="18.7109375" customWidth="1"/>
    <col min="11013" max="11013" width="3.140625" customWidth="1"/>
    <col min="11014" max="11014" width="71" customWidth="1"/>
    <col min="11015" max="11016" width="9.28515625" customWidth="1"/>
    <col min="11017" max="11017" width="8" customWidth="1"/>
    <col min="11018" max="11018" width="10" customWidth="1"/>
    <col min="11019" max="11019" width="6.7109375" customWidth="1"/>
    <col min="11020" max="11020" width="6.5703125" customWidth="1"/>
    <col min="11021" max="11021" width="10.5703125" customWidth="1"/>
    <col min="11022" max="11022" width="12" customWidth="1"/>
    <col min="11024" max="11025" width="13.85546875" customWidth="1"/>
    <col min="11265" max="11265" width="2.140625" customWidth="1"/>
    <col min="11266" max="11266" width="5.7109375" customWidth="1"/>
    <col min="11267" max="11267" width="16.42578125" customWidth="1"/>
    <col min="11268" max="11268" width="18.7109375" customWidth="1"/>
    <col min="11269" max="11269" width="3.140625" customWidth="1"/>
    <col min="11270" max="11270" width="71" customWidth="1"/>
    <col min="11271" max="11272" width="9.28515625" customWidth="1"/>
    <col min="11273" max="11273" width="8" customWidth="1"/>
    <col min="11274" max="11274" width="10" customWidth="1"/>
    <col min="11275" max="11275" width="6.7109375" customWidth="1"/>
    <col min="11276" max="11276" width="6.5703125" customWidth="1"/>
    <col min="11277" max="11277" width="10.5703125" customWidth="1"/>
    <col min="11278" max="11278" width="12" customWidth="1"/>
    <col min="11280" max="11281" width="13.85546875" customWidth="1"/>
    <col min="11521" max="11521" width="2.140625" customWidth="1"/>
    <col min="11522" max="11522" width="5.7109375" customWidth="1"/>
    <col min="11523" max="11523" width="16.42578125" customWidth="1"/>
    <col min="11524" max="11524" width="18.7109375" customWidth="1"/>
    <col min="11525" max="11525" width="3.140625" customWidth="1"/>
    <col min="11526" max="11526" width="71" customWidth="1"/>
    <col min="11527" max="11528" width="9.28515625" customWidth="1"/>
    <col min="11529" max="11529" width="8" customWidth="1"/>
    <col min="11530" max="11530" width="10" customWidth="1"/>
    <col min="11531" max="11531" width="6.7109375" customWidth="1"/>
    <col min="11532" max="11532" width="6.5703125" customWidth="1"/>
    <col min="11533" max="11533" width="10.5703125" customWidth="1"/>
    <col min="11534" max="11534" width="12" customWidth="1"/>
    <col min="11536" max="11537" width="13.85546875" customWidth="1"/>
    <col min="11777" max="11777" width="2.140625" customWidth="1"/>
    <col min="11778" max="11778" width="5.7109375" customWidth="1"/>
    <col min="11779" max="11779" width="16.42578125" customWidth="1"/>
    <col min="11780" max="11780" width="18.7109375" customWidth="1"/>
    <col min="11781" max="11781" width="3.140625" customWidth="1"/>
    <col min="11782" max="11782" width="71" customWidth="1"/>
    <col min="11783" max="11784" width="9.28515625" customWidth="1"/>
    <col min="11785" max="11785" width="8" customWidth="1"/>
    <col min="11786" max="11786" width="10" customWidth="1"/>
    <col min="11787" max="11787" width="6.7109375" customWidth="1"/>
    <col min="11788" max="11788" width="6.5703125" customWidth="1"/>
    <col min="11789" max="11789" width="10.5703125" customWidth="1"/>
    <col min="11790" max="11790" width="12" customWidth="1"/>
    <col min="11792" max="11793" width="13.85546875" customWidth="1"/>
    <col min="12033" max="12033" width="2.140625" customWidth="1"/>
    <col min="12034" max="12034" width="5.7109375" customWidth="1"/>
    <col min="12035" max="12035" width="16.42578125" customWidth="1"/>
    <col min="12036" max="12036" width="18.7109375" customWidth="1"/>
    <col min="12037" max="12037" width="3.140625" customWidth="1"/>
    <col min="12038" max="12038" width="71" customWidth="1"/>
    <col min="12039" max="12040" width="9.28515625" customWidth="1"/>
    <col min="12041" max="12041" width="8" customWidth="1"/>
    <col min="12042" max="12042" width="10" customWidth="1"/>
    <col min="12043" max="12043" width="6.7109375" customWidth="1"/>
    <col min="12044" max="12044" width="6.5703125" customWidth="1"/>
    <col min="12045" max="12045" width="10.5703125" customWidth="1"/>
    <col min="12046" max="12046" width="12" customWidth="1"/>
    <col min="12048" max="12049" width="13.85546875" customWidth="1"/>
    <col min="12289" max="12289" width="2.140625" customWidth="1"/>
    <col min="12290" max="12290" width="5.7109375" customWidth="1"/>
    <col min="12291" max="12291" width="16.42578125" customWidth="1"/>
    <col min="12292" max="12292" width="18.7109375" customWidth="1"/>
    <col min="12293" max="12293" width="3.140625" customWidth="1"/>
    <col min="12294" max="12294" width="71" customWidth="1"/>
    <col min="12295" max="12296" width="9.28515625" customWidth="1"/>
    <col min="12297" max="12297" width="8" customWidth="1"/>
    <col min="12298" max="12298" width="10" customWidth="1"/>
    <col min="12299" max="12299" width="6.7109375" customWidth="1"/>
    <col min="12300" max="12300" width="6.5703125" customWidth="1"/>
    <col min="12301" max="12301" width="10.5703125" customWidth="1"/>
    <col min="12302" max="12302" width="12" customWidth="1"/>
    <col min="12304" max="12305" width="13.85546875" customWidth="1"/>
    <col min="12545" max="12545" width="2.140625" customWidth="1"/>
    <col min="12546" max="12546" width="5.7109375" customWidth="1"/>
    <col min="12547" max="12547" width="16.42578125" customWidth="1"/>
    <col min="12548" max="12548" width="18.7109375" customWidth="1"/>
    <col min="12549" max="12549" width="3.140625" customWidth="1"/>
    <col min="12550" max="12550" width="71" customWidth="1"/>
    <col min="12551" max="12552" width="9.28515625" customWidth="1"/>
    <col min="12553" max="12553" width="8" customWidth="1"/>
    <col min="12554" max="12554" width="10" customWidth="1"/>
    <col min="12555" max="12555" width="6.7109375" customWidth="1"/>
    <col min="12556" max="12556" width="6.5703125" customWidth="1"/>
    <col min="12557" max="12557" width="10.5703125" customWidth="1"/>
    <col min="12558" max="12558" width="12" customWidth="1"/>
    <col min="12560" max="12561" width="13.85546875" customWidth="1"/>
    <col min="12801" max="12801" width="2.140625" customWidth="1"/>
    <col min="12802" max="12802" width="5.7109375" customWidth="1"/>
    <col min="12803" max="12803" width="16.42578125" customWidth="1"/>
    <col min="12804" max="12804" width="18.7109375" customWidth="1"/>
    <col min="12805" max="12805" width="3.140625" customWidth="1"/>
    <col min="12806" max="12806" width="71" customWidth="1"/>
    <col min="12807" max="12808" width="9.28515625" customWidth="1"/>
    <col min="12809" max="12809" width="8" customWidth="1"/>
    <col min="12810" max="12810" width="10" customWidth="1"/>
    <col min="12811" max="12811" width="6.7109375" customWidth="1"/>
    <col min="12812" max="12812" width="6.5703125" customWidth="1"/>
    <col min="12813" max="12813" width="10.5703125" customWidth="1"/>
    <col min="12814" max="12814" width="12" customWidth="1"/>
    <col min="12816" max="12817" width="13.85546875" customWidth="1"/>
    <col min="13057" max="13057" width="2.140625" customWidth="1"/>
    <col min="13058" max="13058" width="5.7109375" customWidth="1"/>
    <col min="13059" max="13059" width="16.42578125" customWidth="1"/>
    <col min="13060" max="13060" width="18.7109375" customWidth="1"/>
    <col min="13061" max="13061" width="3.140625" customWidth="1"/>
    <col min="13062" max="13062" width="71" customWidth="1"/>
    <col min="13063" max="13064" width="9.28515625" customWidth="1"/>
    <col min="13065" max="13065" width="8" customWidth="1"/>
    <col min="13066" max="13066" width="10" customWidth="1"/>
    <col min="13067" max="13067" width="6.7109375" customWidth="1"/>
    <col min="13068" max="13068" width="6.5703125" customWidth="1"/>
    <col min="13069" max="13069" width="10.5703125" customWidth="1"/>
    <col min="13070" max="13070" width="12" customWidth="1"/>
    <col min="13072" max="13073" width="13.85546875" customWidth="1"/>
    <col min="13313" max="13313" width="2.140625" customWidth="1"/>
    <col min="13314" max="13314" width="5.7109375" customWidth="1"/>
    <col min="13315" max="13315" width="16.42578125" customWidth="1"/>
    <col min="13316" max="13316" width="18.7109375" customWidth="1"/>
    <col min="13317" max="13317" width="3.140625" customWidth="1"/>
    <col min="13318" max="13318" width="71" customWidth="1"/>
    <col min="13319" max="13320" width="9.28515625" customWidth="1"/>
    <col min="13321" max="13321" width="8" customWidth="1"/>
    <col min="13322" max="13322" width="10" customWidth="1"/>
    <col min="13323" max="13323" width="6.7109375" customWidth="1"/>
    <col min="13324" max="13324" width="6.5703125" customWidth="1"/>
    <col min="13325" max="13325" width="10.5703125" customWidth="1"/>
    <col min="13326" max="13326" width="12" customWidth="1"/>
    <col min="13328" max="13329" width="13.85546875" customWidth="1"/>
    <col min="13569" max="13569" width="2.140625" customWidth="1"/>
    <col min="13570" max="13570" width="5.7109375" customWidth="1"/>
    <col min="13571" max="13571" width="16.42578125" customWidth="1"/>
    <col min="13572" max="13572" width="18.7109375" customWidth="1"/>
    <col min="13573" max="13573" width="3.140625" customWidth="1"/>
    <col min="13574" max="13574" width="71" customWidth="1"/>
    <col min="13575" max="13576" width="9.28515625" customWidth="1"/>
    <col min="13577" max="13577" width="8" customWidth="1"/>
    <col min="13578" max="13578" width="10" customWidth="1"/>
    <col min="13579" max="13579" width="6.7109375" customWidth="1"/>
    <col min="13580" max="13580" width="6.5703125" customWidth="1"/>
    <col min="13581" max="13581" width="10.5703125" customWidth="1"/>
    <col min="13582" max="13582" width="12" customWidth="1"/>
    <col min="13584" max="13585" width="13.85546875" customWidth="1"/>
    <col min="13825" max="13825" width="2.140625" customWidth="1"/>
    <col min="13826" max="13826" width="5.7109375" customWidth="1"/>
    <col min="13827" max="13827" width="16.42578125" customWidth="1"/>
    <col min="13828" max="13828" width="18.7109375" customWidth="1"/>
    <col min="13829" max="13829" width="3.140625" customWidth="1"/>
    <col min="13830" max="13830" width="71" customWidth="1"/>
    <col min="13831" max="13832" width="9.28515625" customWidth="1"/>
    <col min="13833" max="13833" width="8" customWidth="1"/>
    <col min="13834" max="13834" width="10" customWidth="1"/>
    <col min="13835" max="13835" width="6.7109375" customWidth="1"/>
    <col min="13836" max="13836" width="6.5703125" customWidth="1"/>
    <col min="13837" max="13837" width="10.5703125" customWidth="1"/>
    <col min="13838" max="13838" width="12" customWidth="1"/>
    <col min="13840" max="13841" width="13.85546875" customWidth="1"/>
    <col min="14081" max="14081" width="2.140625" customWidth="1"/>
    <col min="14082" max="14082" width="5.7109375" customWidth="1"/>
    <col min="14083" max="14083" width="16.42578125" customWidth="1"/>
    <col min="14084" max="14084" width="18.7109375" customWidth="1"/>
    <col min="14085" max="14085" width="3.140625" customWidth="1"/>
    <col min="14086" max="14086" width="71" customWidth="1"/>
    <col min="14087" max="14088" width="9.28515625" customWidth="1"/>
    <col min="14089" max="14089" width="8" customWidth="1"/>
    <col min="14090" max="14090" width="10" customWidth="1"/>
    <col min="14091" max="14091" width="6.7109375" customWidth="1"/>
    <col min="14092" max="14092" width="6.5703125" customWidth="1"/>
    <col min="14093" max="14093" width="10.5703125" customWidth="1"/>
    <col min="14094" max="14094" width="12" customWidth="1"/>
    <col min="14096" max="14097" width="13.85546875" customWidth="1"/>
    <col min="14337" max="14337" width="2.140625" customWidth="1"/>
    <col min="14338" max="14338" width="5.7109375" customWidth="1"/>
    <col min="14339" max="14339" width="16.42578125" customWidth="1"/>
    <col min="14340" max="14340" width="18.7109375" customWidth="1"/>
    <col min="14341" max="14341" width="3.140625" customWidth="1"/>
    <col min="14342" max="14342" width="71" customWidth="1"/>
    <col min="14343" max="14344" width="9.28515625" customWidth="1"/>
    <col min="14345" max="14345" width="8" customWidth="1"/>
    <col min="14346" max="14346" width="10" customWidth="1"/>
    <col min="14347" max="14347" width="6.7109375" customWidth="1"/>
    <col min="14348" max="14348" width="6.5703125" customWidth="1"/>
    <col min="14349" max="14349" width="10.5703125" customWidth="1"/>
    <col min="14350" max="14350" width="12" customWidth="1"/>
    <col min="14352" max="14353" width="13.85546875" customWidth="1"/>
    <col min="14593" max="14593" width="2.140625" customWidth="1"/>
    <col min="14594" max="14594" width="5.7109375" customWidth="1"/>
    <col min="14595" max="14595" width="16.42578125" customWidth="1"/>
    <col min="14596" max="14596" width="18.7109375" customWidth="1"/>
    <col min="14597" max="14597" width="3.140625" customWidth="1"/>
    <col min="14598" max="14598" width="71" customWidth="1"/>
    <col min="14599" max="14600" width="9.28515625" customWidth="1"/>
    <col min="14601" max="14601" width="8" customWidth="1"/>
    <col min="14602" max="14602" width="10" customWidth="1"/>
    <col min="14603" max="14603" width="6.7109375" customWidth="1"/>
    <col min="14604" max="14604" width="6.5703125" customWidth="1"/>
    <col min="14605" max="14605" width="10.5703125" customWidth="1"/>
    <col min="14606" max="14606" width="12" customWidth="1"/>
    <col min="14608" max="14609" width="13.85546875" customWidth="1"/>
    <col min="14849" max="14849" width="2.140625" customWidth="1"/>
    <col min="14850" max="14850" width="5.7109375" customWidth="1"/>
    <col min="14851" max="14851" width="16.42578125" customWidth="1"/>
    <col min="14852" max="14852" width="18.7109375" customWidth="1"/>
    <col min="14853" max="14853" width="3.140625" customWidth="1"/>
    <col min="14854" max="14854" width="71" customWidth="1"/>
    <col min="14855" max="14856" width="9.28515625" customWidth="1"/>
    <col min="14857" max="14857" width="8" customWidth="1"/>
    <col min="14858" max="14858" width="10" customWidth="1"/>
    <col min="14859" max="14859" width="6.7109375" customWidth="1"/>
    <col min="14860" max="14860" width="6.5703125" customWidth="1"/>
    <col min="14861" max="14861" width="10.5703125" customWidth="1"/>
    <col min="14862" max="14862" width="12" customWidth="1"/>
    <col min="14864" max="14865" width="13.85546875" customWidth="1"/>
    <col min="15105" max="15105" width="2.140625" customWidth="1"/>
    <col min="15106" max="15106" width="5.7109375" customWidth="1"/>
    <col min="15107" max="15107" width="16.42578125" customWidth="1"/>
    <col min="15108" max="15108" width="18.7109375" customWidth="1"/>
    <col min="15109" max="15109" width="3.140625" customWidth="1"/>
    <col min="15110" max="15110" width="71" customWidth="1"/>
    <col min="15111" max="15112" width="9.28515625" customWidth="1"/>
    <col min="15113" max="15113" width="8" customWidth="1"/>
    <col min="15114" max="15114" width="10" customWidth="1"/>
    <col min="15115" max="15115" width="6.7109375" customWidth="1"/>
    <col min="15116" max="15116" width="6.5703125" customWidth="1"/>
    <col min="15117" max="15117" width="10.5703125" customWidth="1"/>
    <col min="15118" max="15118" width="12" customWidth="1"/>
    <col min="15120" max="15121" width="13.85546875" customWidth="1"/>
    <col min="15361" max="15361" width="2.140625" customWidth="1"/>
    <col min="15362" max="15362" width="5.7109375" customWidth="1"/>
    <col min="15363" max="15363" width="16.42578125" customWidth="1"/>
    <col min="15364" max="15364" width="18.7109375" customWidth="1"/>
    <col min="15365" max="15365" width="3.140625" customWidth="1"/>
    <col min="15366" max="15366" width="71" customWidth="1"/>
    <col min="15367" max="15368" width="9.28515625" customWidth="1"/>
    <col min="15369" max="15369" width="8" customWidth="1"/>
    <col min="15370" max="15370" width="10" customWidth="1"/>
    <col min="15371" max="15371" width="6.7109375" customWidth="1"/>
    <col min="15372" max="15372" width="6.5703125" customWidth="1"/>
    <col min="15373" max="15373" width="10.5703125" customWidth="1"/>
    <col min="15374" max="15374" width="12" customWidth="1"/>
    <col min="15376" max="15377" width="13.85546875" customWidth="1"/>
    <col min="15617" max="15617" width="2.140625" customWidth="1"/>
    <col min="15618" max="15618" width="5.7109375" customWidth="1"/>
    <col min="15619" max="15619" width="16.42578125" customWidth="1"/>
    <col min="15620" max="15620" width="18.7109375" customWidth="1"/>
    <col min="15621" max="15621" width="3.140625" customWidth="1"/>
    <col min="15622" max="15622" width="71" customWidth="1"/>
    <col min="15623" max="15624" width="9.28515625" customWidth="1"/>
    <col min="15625" max="15625" width="8" customWidth="1"/>
    <col min="15626" max="15626" width="10" customWidth="1"/>
    <col min="15627" max="15627" width="6.7109375" customWidth="1"/>
    <col min="15628" max="15628" width="6.5703125" customWidth="1"/>
    <col min="15629" max="15629" width="10.5703125" customWidth="1"/>
    <col min="15630" max="15630" width="12" customWidth="1"/>
    <col min="15632" max="15633" width="13.85546875" customWidth="1"/>
    <col min="15873" max="15873" width="2.140625" customWidth="1"/>
    <col min="15874" max="15874" width="5.7109375" customWidth="1"/>
    <col min="15875" max="15875" width="16.42578125" customWidth="1"/>
    <col min="15876" max="15876" width="18.7109375" customWidth="1"/>
    <col min="15877" max="15877" width="3.140625" customWidth="1"/>
    <col min="15878" max="15878" width="71" customWidth="1"/>
    <col min="15879" max="15880" width="9.28515625" customWidth="1"/>
    <col min="15881" max="15881" width="8" customWidth="1"/>
    <col min="15882" max="15882" width="10" customWidth="1"/>
    <col min="15883" max="15883" width="6.7109375" customWidth="1"/>
    <col min="15884" max="15884" width="6.5703125" customWidth="1"/>
    <col min="15885" max="15885" width="10.5703125" customWidth="1"/>
    <col min="15886" max="15886" width="12" customWidth="1"/>
    <col min="15888" max="15889" width="13.85546875" customWidth="1"/>
    <col min="16129" max="16129" width="2.140625" customWidth="1"/>
    <col min="16130" max="16130" width="5.7109375" customWidth="1"/>
    <col min="16131" max="16131" width="16.42578125" customWidth="1"/>
    <col min="16132" max="16132" width="18.7109375" customWidth="1"/>
    <col min="16133" max="16133" width="3.140625" customWidth="1"/>
    <col min="16134" max="16134" width="71" customWidth="1"/>
    <col min="16135" max="16136" width="9.28515625" customWidth="1"/>
    <col min="16137" max="16137" width="8" customWidth="1"/>
    <col min="16138" max="16138" width="10" customWidth="1"/>
    <col min="16139" max="16139" width="6.7109375" customWidth="1"/>
    <col min="16140" max="16140" width="6.5703125" customWidth="1"/>
    <col min="16141" max="16141" width="10.5703125" customWidth="1"/>
    <col min="16142" max="16142" width="12" customWidth="1"/>
    <col min="16144" max="16145" width="13.85546875" customWidth="1"/>
  </cols>
  <sheetData>
    <row r="1" spans="2:18" x14ac:dyDescent="0.25">
      <c r="B1" s="1"/>
      <c r="C1" s="2" t="s">
        <v>0</v>
      </c>
      <c r="D1" s="1"/>
      <c r="E1" s="3"/>
      <c r="F1" s="1"/>
      <c r="G1" s="1"/>
      <c r="H1" s="4"/>
      <c r="I1" s="5"/>
      <c r="J1" s="1"/>
      <c r="K1" s="1"/>
      <c r="L1" s="1"/>
      <c r="M1" s="3"/>
      <c r="N1" s="3"/>
      <c r="O1" s="3"/>
      <c r="P1" s="3"/>
      <c r="Q1" s="3"/>
      <c r="R1" s="1"/>
    </row>
    <row r="2" spans="2:18" x14ac:dyDescent="0.25">
      <c r="B2" s="1"/>
      <c r="C2" s="6" t="s">
        <v>1</v>
      </c>
      <c r="D2" s="1"/>
      <c r="E2" s="3"/>
      <c r="F2" s="1"/>
      <c r="G2" s="1"/>
      <c r="H2" s="7"/>
      <c r="I2" s="5"/>
      <c r="J2" s="1"/>
      <c r="K2" s="1"/>
      <c r="L2" s="1"/>
      <c r="M2" s="3"/>
      <c r="N2" s="3"/>
      <c r="O2" s="3"/>
      <c r="P2" s="3"/>
      <c r="Q2" s="3"/>
      <c r="R2" s="1"/>
    </row>
    <row r="3" spans="2:18" x14ac:dyDescent="0.25">
      <c r="B3" s="1"/>
      <c r="C3" s="6" t="s">
        <v>2</v>
      </c>
      <c r="D3" s="1"/>
      <c r="E3" s="3"/>
      <c r="F3" s="1"/>
      <c r="G3" s="1"/>
      <c r="H3" s="4"/>
      <c r="I3" s="5"/>
      <c r="J3" s="1"/>
      <c r="K3" s="1"/>
      <c r="L3" s="1"/>
      <c r="M3" s="3"/>
      <c r="N3" s="3"/>
      <c r="O3" s="3"/>
      <c r="P3" s="3"/>
      <c r="Q3" s="3"/>
      <c r="R3" s="1"/>
    </row>
    <row r="4" spans="2:18" ht="22.5" customHeight="1" x14ac:dyDescent="0.25">
      <c r="B4" s="2168" t="s">
        <v>3</v>
      </c>
      <c r="C4" s="2175" t="s">
        <v>4</v>
      </c>
      <c r="D4" s="2176"/>
      <c r="E4" s="2163" t="s">
        <v>5</v>
      </c>
      <c r="F4" s="2163"/>
      <c r="G4" s="2163"/>
      <c r="H4" s="2258"/>
      <c r="I4" s="2182"/>
      <c r="J4" s="2166" t="s">
        <v>7</v>
      </c>
      <c r="K4" s="2163"/>
      <c r="L4" s="2167"/>
      <c r="M4" s="2168" t="s">
        <v>8</v>
      </c>
      <c r="N4" s="2168" t="s">
        <v>9</v>
      </c>
      <c r="O4" s="2168" t="s">
        <v>10</v>
      </c>
      <c r="P4" s="2181" t="s">
        <v>11</v>
      </c>
      <c r="Q4" s="2182"/>
      <c r="R4" s="8"/>
    </row>
    <row r="5" spans="2:18" x14ac:dyDescent="0.25">
      <c r="B5" s="2169"/>
      <c r="C5" s="2177"/>
      <c r="D5" s="2178"/>
      <c r="E5" s="2183" t="s">
        <v>12</v>
      </c>
      <c r="F5" s="2184"/>
      <c r="G5" s="2189" t="s">
        <v>13</v>
      </c>
      <c r="H5" s="2259" t="s">
        <v>2181</v>
      </c>
      <c r="I5" s="173" t="s">
        <v>14</v>
      </c>
      <c r="J5" s="2195" t="s">
        <v>15</v>
      </c>
      <c r="K5" s="2198" t="s">
        <v>16</v>
      </c>
      <c r="L5" s="2199"/>
      <c r="M5" s="2169"/>
      <c r="N5" s="2169"/>
      <c r="O5" s="2169" t="s">
        <v>17</v>
      </c>
      <c r="P5" s="2168" t="s">
        <v>18</v>
      </c>
      <c r="Q5" s="2202" t="s">
        <v>19</v>
      </c>
      <c r="R5" s="8"/>
    </row>
    <row r="6" spans="2:18" x14ac:dyDescent="0.25">
      <c r="B6" s="2169"/>
      <c r="C6" s="2177"/>
      <c r="D6" s="2178"/>
      <c r="E6" s="2185"/>
      <c r="F6" s="2186"/>
      <c r="G6" s="2190"/>
      <c r="H6" s="2260"/>
      <c r="I6" s="174" t="s">
        <v>20</v>
      </c>
      <c r="J6" s="2196"/>
      <c r="K6" s="2200"/>
      <c r="L6" s="2201"/>
      <c r="M6" s="2169"/>
      <c r="N6" s="2169"/>
      <c r="O6" s="2169" t="s">
        <v>21</v>
      </c>
      <c r="P6" s="2169"/>
      <c r="Q6" s="2203"/>
      <c r="R6" s="8"/>
    </row>
    <row r="7" spans="2:18" x14ac:dyDescent="0.25">
      <c r="B7" s="2170"/>
      <c r="C7" s="2179"/>
      <c r="D7" s="2180"/>
      <c r="E7" s="2187"/>
      <c r="F7" s="2188"/>
      <c r="G7" s="2191"/>
      <c r="H7" s="2261"/>
      <c r="I7" s="175" t="s">
        <v>22</v>
      </c>
      <c r="J7" s="2197"/>
      <c r="K7" s="176" t="s">
        <v>23</v>
      </c>
      <c r="L7" s="176" t="s">
        <v>24</v>
      </c>
      <c r="M7" s="2170"/>
      <c r="N7" s="2170"/>
      <c r="O7" s="2170"/>
      <c r="P7" s="2170"/>
      <c r="Q7" s="2204"/>
      <c r="R7" s="8"/>
    </row>
    <row r="8" spans="2:18" s="14" customFormat="1" ht="15.75" customHeight="1" x14ac:dyDescent="0.25">
      <c r="B8" s="2210" t="s">
        <v>2190</v>
      </c>
      <c r="C8" s="2211"/>
      <c r="D8" s="2211"/>
      <c r="E8" s="2211"/>
      <c r="F8" s="2211"/>
      <c r="G8" s="2211"/>
      <c r="H8" s="2211"/>
      <c r="I8" s="2211"/>
      <c r="J8" s="2211"/>
      <c r="K8" s="2211"/>
      <c r="L8" s="2211"/>
      <c r="M8" s="2211"/>
      <c r="N8" s="2211"/>
      <c r="O8" s="2211"/>
      <c r="P8" s="2211"/>
      <c r="Q8" s="2212"/>
      <c r="R8" s="13"/>
    </row>
    <row r="9" spans="2:18" ht="15.75" x14ac:dyDescent="0.25">
      <c r="B9" s="2174" t="s">
        <v>2189</v>
      </c>
      <c r="C9" s="2174"/>
      <c r="D9" s="2174"/>
      <c r="E9" s="2174"/>
      <c r="F9" s="2174"/>
      <c r="G9" s="2174"/>
      <c r="H9" s="2174"/>
      <c r="I9" s="2174"/>
      <c r="J9" s="2174"/>
      <c r="K9" s="2174"/>
      <c r="L9" s="2174"/>
      <c r="M9" s="2174"/>
      <c r="N9" s="2174"/>
      <c r="O9" s="2174"/>
      <c r="P9" s="2174"/>
      <c r="Q9" s="2174"/>
    </row>
    <row r="10" spans="2:18" s="15" customFormat="1" ht="13.5" x14ac:dyDescent="0.25">
      <c r="B10" s="177" t="s">
        <v>1343</v>
      </c>
      <c r="C10" s="318" t="s">
        <v>2732</v>
      </c>
      <c r="D10" s="330"/>
      <c r="E10" s="180">
        <v>1</v>
      </c>
      <c r="F10" s="239" t="s">
        <v>2733</v>
      </c>
      <c r="G10" s="951" t="s">
        <v>2734</v>
      </c>
      <c r="H10" s="952"/>
      <c r="I10" s="375"/>
      <c r="J10" s="333" t="s">
        <v>30</v>
      </c>
      <c r="K10" s="333" t="s">
        <v>30</v>
      </c>
      <c r="L10" s="953" t="s">
        <v>29</v>
      </c>
      <c r="M10" s="869" t="s">
        <v>2735</v>
      </c>
      <c r="N10" s="335" t="s">
        <v>53</v>
      </c>
      <c r="O10" s="577" t="s">
        <v>1646</v>
      </c>
      <c r="P10" s="577" t="s">
        <v>1646</v>
      </c>
      <c r="Q10" s="659" t="s">
        <v>1579</v>
      </c>
    </row>
    <row r="11" spans="2:18" s="15" customFormat="1" ht="13.5" customHeight="1" x14ac:dyDescent="0.25">
      <c r="B11" s="189"/>
      <c r="C11" s="273" t="s">
        <v>2736</v>
      </c>
      <c r="D11" s="954"/>
      <c r="E11" s="208">
        <v>2</v>
      </c>
      <c r="F11" s="243" t="s">
        <v>2737</v>
      </c>
      <c r="G11" s="955" t="s">
        <v>2738</v>
      </c>
      <c r="H11" s="213">
        <f>(I11/3850)</f>
        <v>1.2E-2</v>
      </c>
      <c r="I11" s="342">
        <v>46.2</v>
      </c>
      <c r="J11" s="359"/>
      <c r="K11" s="359"/>
      <c r="L11" s="438"/>
      <c r="M11" s="438"/>
      <c r="N11" s="339" t="s">
        <v>59</v>
      </c>
      <c r="O11" s="2255" t="s">
        <v>2202</v>
      </c>
      <c r="P11" s="2255" t="s">
        <v>2202</v>
      </c>
      <c r="Q11" s="2255" t="s">
        <v>2203</v>
      </c>
    </row>
    <row r="12" spans="2:18" s="15" customFormat="1" ht="13.5" x14ac:dyDescent="0.25">
      <c r="B12" s="956"/>
      <c r="C12" s="2067" t="s">
        <v>2739</v>
      </c>
      <c r="D12" s="742"/>
      <c r="E12" s="234"/>
      <c r="G12" s="1952"/>
      <c r="H12" s="228"/>
      <c r="I12" s="958"/>
      <c r="J12" s="1577"/>
      <c r="K12" s="218"/>
      <c r="L12" s="438"/>
      <c r="M12" s="438"/>
      <c r="N12" s="308" t="s">
        <v>2221</v>
      </c>
      <c r="O12" s="2255"/>
      <c r="P12" s="2255"/>
      <c r="Q12" s="2255"/>
    </row>
    <row r="13" spans="2:18" s="15" customFormat="1" ht="13.5" x14ac:dyDescent="0.25">
      <c r="B13" s="956"/>
      <c r="C13" s="2067" t="s">
        <v>2740</v>
      </c>
      <c r="D13" s="742"/>
      <c r="E13" s="225"/>
      <c r="G13" s="1952"/>
      <c r="H13" s="228"/>
      <c r="I13" s="958"/>
      <c r="J13" s="1577"/>
      <c r="K13" s="218"/>
      <c r="L13" s="438"/>
      <c r="M13" s="438"/>
      <c r="N13" s="308" t="s">
        <v>2222</v>
      </c>
      <c r="O13" s="2255"/>
      <c r="P13" s="2255"/>
      <c r="Q13" s="2255"/>
    </row>
    <row r="14" spans="2:18" s="15" customFormat="1" ht="15" customHeight="1" x14ac:dyDescent="0.25">
      <c r="B14" s="956"/>
      <c r="C14" s="1597"/>
      <c r="D14" s="1598"/>
      <c r="E14" s="217"/>
      <c r="F14" s="490" t="s">
        <v>2322</v>
      </c>
      <c r="G14" s="1952"/>
      <c r="H14" s="228"/>
      <c r="I14" s="958"/>
      <c r="J14" s="1577"/>
      <c r="K14" s="218"/>
      <c r="L14" s="438"/>
      <c r="M14" s="438"/>
      <c r="N14" s="308"/>
      <c r="O14" s="2255"/>
      <c r="P14" s="2255"/>
      <c r="Q14" s="2255"/>
    </row>
    <row r="15" spans="2:18" s="15" customFormat="1" ht="11.25" customHeight="1" x14ac:dyDescent="0.25">
      <c r="B15" s="956"/>
      <c r="C15" s="789" t="s">
        <v>37</v>
      </c>
      <c r="D15" s="793"/>
      <c r="E15" s="208"/>
      <c r="F15" s="493" t="s">
        <v>2741</v>
      </c>
      <c r="G15" s="963"/>
      <c r="H15" s="780"/>
      <c r="I15" s="781"/>
      <c r="J15" s="1577"/>
      <c r="K15" s="218"/>
      <c r="L15" s="438"/>
      <c r="M15" s="338"/>
      <c r="N15" s="308"/>
      <c r="O15" s="218"/>
      <c r="P15" s="959"/>
      <c r="Q15" s="959"/>
    </row>
    <row r="16" spans="2:18" s="15" customFormat="1" ht="13.5" x14ac:dyDescent="0.25">
      <c r="B16" s="956"/>
      <c r="C16" s="776" t="s">
        <v>2742</v>
      </c>
      <c r="D16" s="793"/>
      <c r="E16" s="966"/>
      <c r="F16" s="493" t="s">
        <v>2743</v>
      </c>
      <c r="G16" s="963"/>
      <c r="H16" s="964"/>
      <c r="I16" s="195"/>
      <c r="J16" s="1577"/>
      <c r="K16" s="218"/>
      <c r="L16" s="438"/>
      <c r="M16" s="338"/>
      <c r="N16" s="218"/>
      <c r="O16" s="218"/>
      <c r="P16" s="959" t="s">
        <v>319</v>
      </c>
      <c r="Q16" s="959" t="s">
        <v>319</v>
      </c>
    </row>
    <row r="17" spans="2:17" s="15" customFormat="1" ht="13.5" customHeight="1" x14ac:dyDescent="0.25">
      <c r="B17" s="956"/>
      <c r="C17" s="776" t="s">
        <v>2744</v>
      </c>
      <c r="D17" s="793"/>
      <c r="E17" s="966"/>
      <c r="F17" s="493" t="s">
        <v>2745</v>
      </c>
      <c r="G17" s="2068"/>
      <c r="H17" s="962"/>
      <c r="I17" s="342"/>
      <c r="J17" s="1577"/>
      <c r="K17" s="218"/>
      <c r="L17" s="438"/>
      <c r="M17" s="338"/>
      <c r="N17" s="218"/>
      <c r="O17" s="218"/>
      <c r="P17" s="959" t="s">
        <v>243</v>
      </c>
      <c r="Q17" s="959" t="s">
        <v>243</v>
      </c>
    </row>
    <row r="18" spans="2:17" s="15" customFormat="1" ht="13.5" x14ac:dyDescent="0.25">
      <c r="B18" s="956"/>
      <c r="C18" s="776" t="s">
        <v>2746</v>
      </c>
      <c r="D18" s="777"/>
      <c r="E18" s="208"/>
      <c r="F18" s="493" t="s">
        <v>2747</v>
      </c>
      <c r="G18" s="2068"/>
      <c r="H18" s="964"/>
      <c r="I18" s="195"/>
      <c r="J18" s="1577"/>
      <c r="K18" s="218"/>
      <c r="L18" s="438"/>
      <c r="M18" s="338"/>
      <c r="N18" s="218"/>
      <c r="O18" s="218"/>
      <c r="P18" s="959" t="s">
        <v>42</v>
      </c>
      <c r="Q18" s="959" t="s">
        <v>42</v>
      </c>
    </row>
    <row r="19" spans="2:17" s="15" customFormat="1" ht="13.5" x14ac:dyDescent="0.25">
      <c r="B19" s="956"/>
      <c r="C19" s="2069" t="s">
        <v>2300</v>
      </c>
      <c r="D19" s="794"/>
      <c r="E19" s="208"/>
      <c r="F19" s="493" t="s">
        <v>2748</v>
      </c>
      <c r="G19" s="2068"/>
      <c r="H19" s="964"/>
      <c r="I19" s="195"/>
      <c r="J19" s="1577"/>
      <c r="K19" s="218"/>
      <c r="L19" s="438"/>
      <c r="M19" s="338"/>
      <c r="N19" s="218"/>
      <c r="O19" s="218"/>
      <c r="P19" s="340"/>
      <c r="Q19" s="340"/>
    </row>
    <row r="20" spans="2:17" s="15" customFormat="1" ht="15" customHeight="1" x14ac:dyDescent="0.25">
      <c r="B20" s="956"/>
      <c r="C20" s="776" t="s">
        <v>2302</v>
      </c>
      <c r="D20" s="1978"/>
      <c r="E20" s="1976"/>
      <c r="F20" s="2070" t="s">
        <v>2749</v>
      </c>
      <c r="G20" s="963"/>
      <c r="H20" s="964"/>
      <c r="I20" s="342"/>
      <c r="J20" s="1577"/>
      <c r="K20" s="218"/>
      <c r="L20" s="438"/>
      <c r="M20" s="338"/>
      <c r="N20" s="218"/>
      <c r="O20" s="218"/>
      <c r="P20" s="970"/>
      <c r="Q20" s="970"/>
    </row>
    <row r="21" spans="2:17" s="15" customFormat="1" ht="13.5" customHeight="1" x14ac:dyDescent="0.25">
      <c r="B21" s="956"/>
      <c r="C21" s="776" t="s">
        <v>2750</v>
      </c>
      <c r="D21" s="242"/>
      <c r="E21" s="969"/>
      <c r="F21" s="2070" t="s">
        <v>2751</v>
      </c>
      <c r="G21" s="963"/>
      <c r="H21" s="964"/>
      <c r="I21" s="342"/>
      <c r="J21" s="1577"/>
      <c r="K21" s="218"/>
      <c r="L21" s="438"/>
      <c r="M21" s="338"/>
      <c r="N21" s="218"/>
      <c r="O21" s="218"/>
      <c r="P21" s="965" t="s">
        <v>319</v>
      </c>
      <c r="Q21" s="965" t="s">
        <v>319</v>
      </c>
    </row>
    <row r="22" spans="2:17" s="15" customFormat="1" ht="14.25" customHeight="1" x14ac:dyDescent="0.25">
      <c r="B22" s="956"/>
      <c r="C22" s="1977" t="s">
        <v>2752</v>
      </c>
      <c r="D22" s="1599"/>
      <c r="E22" s="969"/>
      <c r="F22" s="2070" t="s">
        <v>2753</v>
      </c>
      <c r="G22" s="963"/>
      <c r="H22" s="194"/>
      <c r="I22" s="958"/>
      <c r="J22" s="1577"/>
      <c r="K22" s="218"/>
      <c r="L22" s="438"/>
      <c r="M22" s="338"/>
      <c r="N22" s="218"/>
      <c r="O22" s="218"/>
      <c r="P22" s="340" t="s">
        <v>438</v>
      </c>
      <c r="Q22" s="340" t="s">
        <v>438</v>
      </c>
    </row>
    <row r="23" spans="2:17" s="15" customFormat="1" ht="13.5" customHeight="1" x14ac:dyDescent="0.25">
      <c r="B23" s="1738"/>
      <c r="C23" s="2251" t="s">
        <v>2754</v>
      </c>
      <c r="D23" s="2252"/>
      <c r="E23" s="969"/>
      <c r="F23" s="957"/>
      <c r="G23" s="963"/>
      <c r="H23" s="964"/>
      <c r="I23" s="342"/>
      <c r="J23" s="99"/>
      <c r="K23" s="99"/>
      <c r="L23" s="99"/>
      <c r="M23" s="99"/>
      <c r="N23" s="99"/>
      <c r="O23" s="99"/>
      <c r="P23" s="340" t="s">
        <v>1340</v>
      </c>
      <c r="Q23" s="340" t="s">
        <v>1340</v>
      </c>
    </row>
    <row r="24" spans="2:17" s="15" customFormat="1" ht="13.5" customHeight="1" x14ac:dyDescent="0.25">
      <c r="B24" s="1738"/>
      <c r="C24" s="2251"/>
      <c r="D24" s="2252"/>
      <c r="E24" s="969"/>
      <c r="F24" s="957"/>
      <c r="G24" s="963"/>
      <c r="H24" s="964"/>
      <c r="I24" s="342"/>
      <c r="J24" s="99"/>
      <c r="K24" s="99"/>
      <c r="L24" s="99"/>
      <c r="M24" s="99"/>
      <c r="N24" s="99"/>
      <c r="O24" s="99"/>
      <c r="P24" s="340"/>
      <c r="Q24" s="340"/>
    </row>
    <row r="25" spans="2:17" s="15" customFormat="1" ht="13.5" x14ac:dyDescent="0.25">
      <c r="B25" s="1738"/>
      <c r="C25" s="2251"/>
      <c r="D25" s="2252"/>
      <c r="E25" s="971"/>
      <c r="F25" s="974"/>
      <c r="G25" s="963"/>
      <c r="H25" s="964"/>
      <c r="I25" s="342"/>
      <c r="J25" s="1577"/>
      <c r="K25" s="218"/>
      <c r="L25" s="438"/>
      <c r="M25" s="338"/>
      <c r="N25" s="218"/>
      <c r="O25" s="218"/>
      <c r="P25" s="972"/>
      <c r="Q25" s="972"/>
    </row>
    <row r="26" spans="2:17" s="15" customFormat="1" ht="13.5" x14ac:dyDescent="0.25">
      <c r="B26" s="956"/>
      <c r="C26" s="1979"/>
      <c r="D26" s="1978"/>
      <c r="E26" s="971"/>
      <c r="F26" s="974"/>
      <c r="G26" s="963"/>
      <c r="H26" s="964"/>
      <c r="I26" s="342"/>
      <c r="J26" s="1577"/>
      <c r="K26" s="218"/>
      <c r="L26" s="438"/>
      <c r="M26" s="338"/>
      <c r="N26" s="218"/>
      <c r="O26" s="218"/>
      <c r="P26" s="972"/>
      <c r="Q26" s="972"/>
    </row>
    <row r="27" spans="2:17" s="15" customFormat="1" ht="13.5" x14ac:dyDescent="0.25">
      <c r="B27" s="177" t="s">
        <v>1357</v>
      </c>
      <c r="C27" s="372" t="s">
        <v>2755</v>
      </c>
      <c r="D27" s="975"/>
      <c r="E27" s="180">
        <v>1</v>
      </c>
      <c r="F27" s="239" t="s">
        <v>2756</v>
      </c>
      <c r="G27" s="1957" t="s">
        <v>2757</v>
      </c>
      <c r="H27" s="952"/>
      <c r="I27" s="375"/>
      <c r="J27" s="333" t="s">
        <v>30</v>
      </c>
      <c r="K27" s="333" t="s">
        <v>30</v>
      </c>
      <c r="L27" s="953" t="s">
        <v>29</v>
      </c>
      <c r="M27" s="869" t="s">
        <v>2735</v>
      </c>
      <c r="N27" s="335" t="s">
        <v>53</v>
      </c>
      <c r="O27" s="577" t="s">
        <v>1646</v>
      </c>
      <c r="P27" s="577" t="s">
        <v>1646</v>
      </c>
      <c r="Q27" s="659" t="s">
        <v>1579</v>
      </c>
    </row>
    <row r="28" spans="2:17" s="15" customFormat="1" ht="13.5" x14ac:dyDescent="0.25">
      <c r="B28" s="189"/>
      <c r="C28" s="307" t="s">
        <v>2758</v>
      </c>
      <c r="D28" s="18"/>
      <c r="E28" s="208">
        <v>2</v>
      </c>
      <c r="F28" s="243" t="s">
        <v>2737</v>
      </c>
      <c r="G28" s="1953" t="s">
        <v>2759</v>
      </c>
      <c r="H28" s="213">
        <f>(I28/3850)</f>
        <v>8.0000000000000002E-3</v>
      </c>
      <c r="I28" s="342">
        <v>30.8</v>
      </c>
      <c r="J28" s="359"/>
      <c r="K28" s="359"/>
      <c r="L28" s="438"/>
      <c r="M28" s="438"/>
      <c r="N28" s="339" t="s">
        <v>59</v>
      </c>
      <c r="O28" s="2255" t="s">
        <v>2202</v>
      </c>
      <c r="P28" s="2255" t="s">
        <v>2202</v>
      </c>
      <c r="Q28" s="2255" t="s">
        <v>2203</v>
      </c>
    </row>
    <row r="29" spans="2:17" s="15" customFormat="1" ht="13.5" x14ac:dyDescent="0.25">
      <c r="B29" s="189"/>
      <c r="C29" s="215"/>
      <c r="D29" s="18"/>
      <c r="E29" s="234"/>
      <c r="G29" s="1953" t="s">
        <v>2760</v>
      </c>
      <c r="H29" s="228"/>
      <c r="I29" s="958"/>
      <c r="J29" s="1577"/>
      <c r="K29" s="218"/>
      <c r="L29" s="438"/>
      <c r="M29" s="438"/>
      <c r="N29" s="308" t="s">
        <v>2221</v>
      </c>
      <c r="O29" s="2255"/>
      <c r="P29" s="2255"/>
      <c r="Q29" s="2255"/>
    </row>
    <row r="30" spans="2:17" s="15" customFormat="1" ht="13.5" x14ac:dyDescent="0.25">
      <c r="B30" s="189"/>
      <c r="C30" s="789" t="s">
        <v>37</v>
      </c>
      <c r="D30" s="793"/>
      <c r="E30" s="225"/>
      <c r="G30" s="244" t="s">
        <v>2761</v>
      </c>
      <c r="H30" s="228"/>
      <c r="I30" s="958"/>
      <c r="J30" s="1577"/>
      <c r="K30" s="218"/>
      <c r="L30" s="438"/>
      <c r="M30" s="438"/>
      <c r="N30" s="308" t="s">
        <v>2222</v>
      </c>
      <c r="O30" s="2255"/>
      <c r="P30" s="2255"/>
      <c r="Q30" s="2255"/>
    </row>
    <row r="31" spans="2:17" s="15" customFormat="1" ht="13.5" x14ac:dyDescent="0.25">
      <c r="B31" s="189"/>
      <c r="C31" s="776" t="s">
        <v>2742</v>
      </c>
      <c r="D31" s="793"/>
      <c r="E31" s="217"/>
      <c r="F31" s="490" t="s">
        <v>2322</v>
      </c>
      <c r="G31" s="955"/>
      <c r="H31" s="228"/>
      <c r="I31" s="958"/>
      <c r="J31" s="1577"/>
      <c r="K31" s="218"/>
      <c r="L31" s="438"/>
      <c r="M31" s="438"/>
      <c r="N31" s="308"/>
      <c r="O31" s="2255"/>
      <c r="P31" s="2255"/>
      <c r="Q31" s="2255"/>
    </row>
    <row r="32" spans="2:17" s="15" customFormat="1" ht="13.5" x14ac:dyDescent="0.25">
      <c r="B32" s="956"/>
      <c r="C32" s="776" t="s">
        <v>2744</v>
      </c>
      <c r="D32" s="793"/>
      <c r="E32" s="208"/>
      <c r="F32" s="493" t="s">
        <v>2762</v>
      </c>
      <c r="G32" s="961"/>
      <c r="H32" s="964"/>
      <c r="I32" s="342"/>
      <c r="J32" s="1577"/>
      <c r="K32" s="218"/>
      <c r="L32" s="438"/>
      <c r="M32" s="438"/>
      <c r="N32" s="362"/>
      <c r="O32" s="583"/>
      <c r="P32" s="959"/>
      <c r="Q32" s="959"/>
    </row>
    <row r="33" spans="2:17" s="15" customFormat="1" ht="13.5" customHeight="1" x14ac:dyDescent="0.25">
      <c r="B33" s="956"/>
      <c r="C33" s="776" t="s">
        <v>2746</v>
      </c>
      <c r="D33" s="777"/>
      <c r="E33" s="966"/>
      <c r="F33" s="493" t="s">
        <v>2747</v>
      </c>
      <c r="G33" s="963"/>
      <c r="H33" s="964"/>
      <c r="I33" s="342"/>
      <c r="J33" s="1577"/>
      <c r="K33" s="218"/>
      <c r="L33" s="439"/>
      <c r="M33" s="338"/>
      <c r="N33" s="218"/>
      <c r="O33" s="218"/>
      <c r="P33" s="362" t="s">
        <v>240</v>
      </c>
      <c r="Q33" s="362" t="s">
        <v>240</v>
      </c>
    </row>
    <row r="34" spans="2:17" s="15" customFormat="1" ht="13.5" customHeight="1" x14ac:dyDescent="0.25">
      <c r="B34" s="956"/>
      <c r="C34" s="2069" t="s">
        <v>2300</v>
      </c>
      <c r="D34" s="794"/>
      <c r="E34" s="966"/>
      <c r="F34" s="493" t="s">
        <v>2748</v>
      </c>
      <c r="G34" s="963"/>
      <c r="H34" s="964"/>
      <c r="I34" s="342"/>
      <c r="J34" s="1577"/>
      <c r="K34" s="218"/>
      <c r="L34" s="439"/>
      <c r="M34" s="338"/>
      <c r="N34" s="218"/>
      <c r="O34" s="218"/>
      <c r="P34" s="959" t="s">
        <v>1341</v>
      </c>
      <c r="Q34" s="959" t="s">
        <v>1341</v>
      </c>
    </row>
    <row r="35" spans="2:17" s="15" customFormat="1" ht="13.5" x14ac:dyDescent="0.25">
      <c r="B35" s="956"/>
      <c r="C35" s="776" t="s">
        <v>2302</v>
      </c>
      <c r="D35" s="1978"/>
      <c r="E35" s="208"/>
      <c r="F35" s="493"/>
      <c r="G35" s="963"/>
      <c r="H35" s="964"/>
      <c r="I35" s="342"/>
      <c r="J35" s="1577"/>
      <c r="K35" s="218"/>
      <c r="L35" s="439"/>
      <c r="M35" s="338"/>
      <c r="N35" s="218"/>
      <c r="O35" s="218"/>
      <c r="P35" s="959" t="s">
        <v>42</v>
      </c>
      <c r="Q35" s="959" t="s">
        <v>42</v>
      </c>
    </row>
    <row r="36" spans="2:17" s="15" customFormat="1" ht="13.5" x14ac:dyDescent="0.25">
      <c r="B36" s="956"/>
      <c r="C36" s="776" t="s">
        <v>2763</v>
      </c>
      <c r="D36" s="242"/>
      <c r="E36" s="208"/>
      <c r="F36" s="493"/>
      <c r="G36" s="963"/>
      <c r="H36" s="964"/>
      <c r="I36" s="342"/>
      <c r="J36" s="1577"/>
      <c r="K36" s="218"/>
      <c r="L36" s="439"/>
      <c r="M36" s="338"/>
      <c r="N36" s="218"/>
      <c r="O36" s="218"/>
      <c r="P36" s="340"/>
      <c r="Q36" s="340"/>
    </row>
    <row r="37" spans="2:17" s="15" customFormat="1" ht="13.5" x14ac:dyDescent="0.25">
      <c r="B37" s="956"/>
      <c r="C37" s="1977" t="s">
        <v>2764</v>
      </c>
      <c r="D37" s="1599"/>
      <c r="E37" s="234"/>
      <c r="F37" s="243"/>
      <c r="G37" s="977"/>
      <c r="H37" s="964"/>
      <c r="I37" s="342"/>
      <c r="J37" s="1577"/>
      <c r="K37" s="1577"/>
      <c r="L37" s="1577"/>
      <c r="M37" s="338"/>
      <c r="N37" s="218"/>
      <c r="O37" s="218"/>
      <c r="P37" s="984" t="s">
        <v>319</v>
      </c>
      <c r="Q37" s="965" t="s">
        <v>319</v>
      </c>
    </row>
    <row r="38" spans="2:17" s="15" customFormat="1" ht="13.5" customHeight="1" x14ac:dyDescent="0.25">
      <c r="B38" s="956"/>
      <c r="C38" s="1736"/>
      <c r="D38" s="1599"/>
      <c r="E38" s="969"/>
      <c r="F38" s="487"/>
      <c r="G38" s="977"/>
      <c r="H38" s="780"/>
      <c r="I38" s="781"/>
      <c r="J38" s="1577"/>
      <c r="K38" s="1577"/>
      <c r="L38" s="1577"/>
      <c r="M38" s="338"/>
      <c r="N38" s="218"/>
      <c r="O38" s="218"/>
      <c r="P38" s="200" t="s">
        <v>438</v>
      </c>
      <c r="Q38" s="340" t="s">
        <v>438</v>
      </c>
    </row>
    <row r="39" spans="2:17" s="15" customFormat="1" ht="13.5" customHeight="1" x14ac:dyDescent="0.25">
      <c r="B39" s="956"/>
      <c r="C39" s="215"/>
      <c r="D39" s="18"/>
      <c r="E39" s="203"/>
      <c r="F39" s="957"/>
      <c r="G39" s="988"/>
      <c r="H39" s="964"/>
      <c r="I39" s="195"/>
      <c r="J39" s="1577"/>
      <c r="K39" s="218"/>
      <c r="L39" s="438"/>
      <c r="M39" s="987"/>
      <c r="N39" s="956"/>
      <c r="O39" s="438"/>
      <c r="P39" s="200" t="s">
        <v>322</v>
      </c>
      <c r="Q39" s="340" t="s">
        <v>322</v>
      </c>
    </row>
    <row r="40" spans="2:17" s="15" customFormat="1" ht="13.5" customHeight="1" x14ac:dyDescent="0.25">
      <c r="B40" s="980"/>
      <c r="C40" s="370"/>
      <c r="D40" s="17"/>
      <c r="E40" s="1939"/>
      <c r="F40" s="981"/>
      <c r="G40" s="989"/>
      <c r="H40" s="982"/>
      <c r="I40" s="350"/>
      <c r="J40" s="271"/>
      <c r="K40" s="351"/>
      <c r="L40" s="986"/>
      <c r="M40" s="986"/>
      <c r="N40" s="986"/>
      <c r="O40" s="986"/>
      <c r="P40" s="986"/>
      <c r="Q40" s="980"/>
    </row>
    <row r="41" spans="2:17" s="15" customFormat="1" ht="13.5" customHeight="1" x14ac:dyDescent="0.25">
      <c r="B41" s="177" t="s">
        <v>1380</v>
      </c>
      <c r="C41" s="372" t="s">
        <v>2732</v>
      </c>
      <c r="D41" s="975"/>
      <c r="E41" s="180">
        <v>1</v>
      </c>
      <c r="F41" s="990" t="s">
        <v>2765</v>
      </c>
      <c r="G41" s="991" t="s">
        <v>2766</v>
      </c>
      <c r="H41" s="952"/>
      <c r="I41" s="375"/>
      <c r="J41" s="577" t="s">
        <v>1342</v>
      </c>
      <c r="K41" s="577" t="s">
        <v>1342</v>
      </c>
      <c r="L41" s="577" t="s">
        <v>49</v>
      </c>
      <c r="M41" s="869" t="s">
        <v>2735</v>
      </c>
      <c r="N41" s="992" t="s">
        <v>436</v>
      </c>
      <c r="O41" s="659" t="s">
        <v>1646</v>
      </c>
      <c r="P41" s="577" t="s">
        <v>1646</v>
      </c>
      <c r="Q41" s="659" t="s">
        <v>1579</v>
      </c>
    </row>
    <row r="42" spans="2:17" s="15" customFormat="1" ht="13.5" customHeight="1" x14ac:dyDescent="0.25">
      <c r="B42" s="189"/>
      <c r="C42" s="377" t="s">
        <v>2767</v>
      </c>
      <c r="D42" s="18"/>
      <c r="E42" s="208">
        <v>2</v>
      </c>
      <c r="F42" s="552" t="s">
        <v>2768</v>
      </c>
      <c r="G42" s="993" t="s">
        <v>2769</v>
      </c>
      <c r="H42" s="994"/>
      <c r="I42" s="995"/>
      <c r="J42" s="583"/>
      <c r="K42" s="583"/>
      <c r="L42" s="583"/>
      <c r="M42" s="993"/>
      <c r="N42" s="996" t="s">
        <v>234</v>
      </c>
      <c r="O42" s="2255" t="s">
        <v>2202</v>
      </c>
      <c r="P42" s="2255" t="s">
        <v>2202</v>
      </c>
      <c r="Q42" s="2255" t="s">
        <v>2203</v>
      </c>
    </row>
    <row r="43" spans="2:17" s="15" customFormat="1" ht="13.5" customHeight="1" x14ac:dyDescent="0.25">
      <c r="B43" s="998"/>
      <c r="C43" s="2251"/>
      <c r="D43" s="2252"/>
      <c r="E43" s="234">
        <v>3</v>
      </c>
      <c r="F43" s="15" t="s">
        <v>2770</v>
      </c>
      <c r="G43" s="1947"/>
      <c r="H43" s="994"/>
      <c r="I43" s="342"/>
      <c r="J43" s="1577"/>
      <c r="K43" s="1577"/>
      <c r="L43" s="1577"/>
      <c r="M43" s="978"/>
      <c r="N43" s="308" t="s">
        <v>2221</v>
      </c>
      <c r="O43" s="2255"/>
      <c r="P43" s="2255"/>
      <c r="Q43" s="2255"/>
    </row>
    <row r="44" spans="2:17" s="15" customFormat="1" ht="13.5" customHeight="1" x14ac:dyDescent="0.25">
      <c r="B44" s="998"/>
      <c r="C44" s="789" t="s">
        <v>37</v>
      </c>
      <c r="D44" s="793"/>
      <c r="E44" s="225">
        <v>4</v>
      </c>
      <c r="F44" s="15" t="s">
        <v>2771</v>
      </c>
      <c r="G44" s="1947"/>
      <c r="H44" s="994"/>
      <c r="I44" s="342"/>
      <c r="J44" s="1577"/>
      <c r="K44" s="1577"/>
      <c r="L44" s="1577"/>
      <c r="M44" s="978"/>
      <c r="N44" s="308" t="s">
        <v>2222</v>
      </c>
      <c r="O44" s="2255"/>
      <c r="P44" s="2255"/>
      <c r="Q44" s="2255"/>
    </row>
    <row r="45" spans="2:17" s="15" customFormat="1" ht="13.5" x14ac:dyDescent="0.25">
      <c r="B45" s="998"/>
      <c r="C45" s="776" t="s">
        <v>2742</v>
      </c>
      <c r="D45" s="793"/>
      <c r="E45" s="217">
        <v>5</v>
      </c>
      <c r="F45" s="15" t="s">
        <v>2772</v>
      </c>
      <c r="G45" s="1947"/>
      <c r="H45" s="994"/>
      <c r="I45" s="342"/>
      <c r="J45" s="1577"/>
      <c r="K45" s="1577"/>
      <c r="L45" s="1577"/>
      <c r="M45" s="978"/>
      <c r="N45" s="996"/>
      <c r="O45" s="2255"/>
      <c r="P45" s="2255"/>
      <c r="Q45" s="2255"/>
    </row>
    <row r="46" spans="2:17" s="15" customFormat="1" ht="13.5" x14ac:dyDescent="0.25">
      <c r="B46" s="1002"/>
      <c r="C46" s="776" t="s">
        <v>2744</v>
      </c>
      <c r="D46" s="793"/>
      <c r="E46" s="960">
        <v>6</v>
      </c>
      <c r="F46" s="552" t="s">
        <v>2773</v>
      </c>
      <c r="G46" s="999"/>
      <c r="H46" s="994"/>
      <c r="I46" s="342"/>
      <c r="J46" s="1577"/>
      <c r="K46" s="1577"/>
      <c r="L46" s="1577"/>
      <c r="M46" s="978"/>
      <c r="N46" s="996"/>
      <c r="O46" s="983"/>
      <c r="P46" s="1001"/>
      <c r="Q46" s="1001"/>
    </row>
    <row r="47" spans="2:17" s="15" customFormat="1" ht="13.5" x14ac:dyDescent="0.25">
      <c r="B47" s="1002"/>
      <c r="C47" s="776" t="s">
        <v>2746</v>
      </c>
      <c r="D47" s="777"/>
      <c r="E47" s="960">
        <v>7</v>
      </c>
      <c r="F47" s="552" t="s">
        <v>2774</v>
      </c>
      <c r="G47" s="999"/>
      <c r="H47" s="994"/>
      <c r="I47" s="342"/>
      <c r="J47" s="1577"/>
      <c r="K47" s="1577"/>
      <c r="L47" s="1577"/>
      <c r="M47" s="978"/>
      <c r="N47" s="996"/>
      <c r="O47" s="983"/>
      <c r="P47" s="997" t="s">
        <v>240</v>
      </c>
      <c r="Q47" s="362" t="s">
        <v>240</v>
      </c>
    </row>
    <row r="48" spans="2:17" s="15" customFormat="1" ht="13.5" x14ac:dyDescent="0.25">
      <c r="B48" s="1002"/>
      <c r="C48" s="2069" t="s">
        <v>2300</v>
      </c>
      <c r="D48" s="794"/>
      <c r="E48" s="960">
        <v>8</v>
      </c>
      <c r="F48" s="99" t="s">
        <v>2737</v>
      </c>
      <c r="G48" s="999"/>
      <c r="H48" s="994">
        <f>(I48/3850)</f>
        <v>4.1000000000000002E-2</v>
      </c>
      <c r="I48" s="342">
        <v>157.85</v>
      </c>
      <c r="J48" s="1577"/>
      <c r="K48" s="1577"/>
      <c r="L48" s="1577"/>
      <c r="M48" s="978"/>
      <c r="N48" s="996"/>
      <c r="O48" s="983"/>
      <c r="P48" s="1001" t="s">
        <v>1341</v>
      </c>
      <c r="Q48" s="959" t="s">
        <v>1341</v>
      </c>
    </row>
    <row r="49" spans="2:17" s="15" customFormat="1" ht="13.5" x14ac:dyDescent="0.25">
      <c r="B49" s="1002"/>
      <c r="C49" s="776" t="s">
        <v>2302</v>
      </c>
      <c r="D49" s="1978"/>
      <c r="E49" s="960"/>
      <c r="F49" s="487"/>
      <c r="G49" s="999"/>
      <c r="H49" s="994"/>
      <c r="I49" s="342"/>
      <c r="J49" s="1577"/>
      <c r="K49" s="1577"/>
      <c r="L49" s="1577"/>
      <c r="M49" s="978"/>
      <c r="N49" s="996"/>
      <c r="O49" s="983"/>
      <c r="P49" s="1001" t="s">
        <v>42</v>
      </c>
      <c r="Q49" s="959" t="s">
        <v>42</v>
      </c>
    </row>
    <row r="50" spans="2:17" s="15" customFormat="1" ht="13.5" x14ac:dyDescent="0.25">
      <c r="B50" s="1002"/>
      <c r="C50" s="776" t="s">
        <v>2775</v>
      </c>
      <c r="D50" s="2071"/>
      <c r="E50" s="960"/>
      <c r="F50" s="490" t="s">
        <v>2322</v>
      </c>
      <c r="G50" s="999"/>
      <c r="H50" s="994"/>
      <c r="I50" s="342"/>
      <c r="J50" s="1577"/>
      <c r="K50" s="1577"/>
      <c r="L50" s="1577"/>
      <c r="M50" s="978"/>
      <c r="N50" s="996"/>
      <c r="O50" s="983"/>
      <c r="P50" s="200"/>
      <c r="Q50" s="340"/>
    </row>
    <row r="51" spans="2:17" s="15" customFormat="1" ht="13.5" x14ac:dyDescent="0.25">
      <c r="B51" s="1002"/>
      <c r="C51" s="1977" t="s">
        <v>2776</v>
      </c>
      <c r="D51" s="1599"/>
      <c r="E51" s="983"/>
      <c r="F51" s="493" t="s">
        <v>2741</v>
      </c>
      <c r="G51" s="1947"/>
      <c r="H51" s="994"/>
      <c r="I51" s="342"/>
      <c r="J51" s="1577"/>
      <c r="K51" s="1577"/>
      <c r="L51" s="1577"/>
      <c r="M51" s="978"/>
      <c r="N51" s="996"/>
      <c r="O51" s="983"/>
      <c r="P51" s="984" t="s">
        <v>319</v>
      </c>
      <c r="Q51" s="965" t="s">
        <v>319</v>
      </c>
    </row>
    <row r="52" spans="2:17" s="15" customFormat="1" ht="13.5" customHeight="1" x14ac:dyDescent="0.25">
      <c r="B52" s="1002"/>
      <c r="C52" s="2251" t="s">
        <v>2777</v>
      </c>
      <c r="D52" s="2252"/>
      <c r="E52" s="960"/>
      <c r="F52" s="493" t="s">
        <v>2743</v>
      </c>
      <c r="G52" s="999"/>
      <c r="H52" s="994"/>
      <c r="I52" s="342"/>
      <c r="J52" s="1577"/>
      <c r="K52" s="1577"/>
      <c r="L52" s="1577"/>
      <c r="M52" s="978"/>
      <c r="N52" s="996"/>
      <c r="O52" s="983"/>
      <c r="P52" s="200" t="s">
        <v>438</v>
      </c>
      <c r="Q52" s="340" t="s">
        <v>438</v>
      </c>
    </row>
    <row r="53" spans="2:17" s="15" customFormat="1" ht="13.5" x14ac:dyDescent="0.25">
      <c r="B53" s="1002"/>
      <c r="C53" s="2251"/>
      <c r="D53" s="2252"/>
      <c r="E53" s="960"/>
      <c r="F53" s="493" t="s">
        <v>2745</v>
      </c>
      <c r="G53" s="999"/>
      <c r="H53" s="994"/>
      <c r="I53" s="342"/>
      <c r="J53" s="1577"/>
      <c r="K53" s="1577"/>
      <c r="L53" s="1577"/>
      <c r="M53" s="978"/>
      <c r="N53" s="996"/>
      <c r="O53" s="983"/>
      <c r="P53" s="200" t="s">
        <v>322</v>
      </c>
      <c r="Q53" s="340" t="s">
        <v>322</v>
      </c>
    </row>
    <row r="54" spans="2:17" s="15" customFormat="1" ht="13.5" x14ac:dyDescent="0.25">
      <c r="B54" s="1002"/>
      <c r="C54" s="2251"/>
      <c r="D54" s="2252"/>
      <c r="E54" s="960"/>
      <c r="F54" s="493" t="s">
        <v>2747</v>
      </c>
      <c r="G54" s="999"/>
      <c r="H54" s="994"/>
      <c r="I54" s="342"/>
      <c r="J54" s="1577"/>
      <c r="K54" s="1577"/>
      <c r="L54" s="1577"/>
      <c r="M54" s="978"/>
      <c r="N54" s="996"/>
      <c r="O54" s="983"/>
      <c r="P54" s="984"/>
      <c r="Q54" s="965"/>
    </row>
    <row r="55" spans="2:17" s="15" customFormat="1" ht="13.5" x14ac:dyDescent="0.25">
      <c r="B55" s="1002"/>
      <c r="C55" s="1977"/>
      <c r="D55" s="1599"/>
      <c r="E55" s="960"/>
      <c r="F55" s="493" t="s">
        <v>2748</v>
      </c>
      <c r="G55" s="999"/>
      <c r="H55" s="994"/>
      <c r="I55" s="342"/>
      <c r="J55" s="1577"/>
      <c r="K55" s="1577"/>
      <c r="L55" s="1577"/>
      <c r="M55" s="978"/>
      <c r="N55" s="996"/>
      <c r="O55" s="983"/>
      <c r="P55" s="984"/>
      <c r="Q55" s="965"/>
    </row>
    <row r="56" spans="2:17" s="15" customFormat="1" ht="13.5" x14ac:dyDescent="0.25">
      <c r="B56" s="1002"/>
      <c r="C56" s="1977"/>
      <c r="D56" s="1599"/>
      <c r="E56" s="960"/>
      <c r="F56" s="2070" t="s">
        <v>2749</v>
      </c>
      <c r="G56" s="999"/>
      <c r="H56" s="994"/>
      <c r="I56" s="342"/>
      <c r="J56" s="1577"/>
      <c r="K56" s="1577"/>
      <c r="L56" s="1577"/>
      <c r="M56" s="978"/>
      <c r="N56" s="996"/>
      <c r="O56" s="983"/>
      <c r="P56" s="984"/>
      <c r="Q56" s="965"/>
    </row>
    <row r="57" spans="2:17" s="15" customFormat="1" ht="13.5" x14ac:dyDescent="0.25">
      <c r="B57" s="1002"/>
      <c r="C57" s="1977"/>
      <c r="D57" s="1599"/>
      <c r="E57" s="960"/>
      <c r="F57" s="2070" t="s">
        <v>2751</v>
      </c>
      <c r="G57" s="999"/>
      <c r="H57" s="994"/>
      <c r="I57" s="342"/>
      <c r="J57" s="1577"/>
      <c r="K57" s="1577"/>
      <c r="L57" s="1577"/>
      <c r="M57" s="978"/>
      <c r="N57" s="996"/>
      <c r="O57" s="983"/>
      <c r="P57" s="984"/>
      <c r="Q57" s="965"/>
    </row>
    <row r="58" spans="2:17" s="15" customFormat="1" ht="13.5" x14ac:dyDescent="0.25">
      <c r="B58" s="1002"/>
      <c r="C58" s="1977"/>
      <c r="D58" s="1599"/>
      <c r="E58" s="960"/>
      <c r="F58" s="2070" t="s">
        <v>2753</v>
      </c>
      <c r="G58" s="999"/>
      <c r="H58" s="994"/>
      <c r="I58" s="342"/>
      <c r="J58" s="1577"/>
      <c r="K58" s="1577"/>
      <c r="L58" s="1577"/>
      <c r="M58" s="978"/>
      <c r="N58" s="996"/>
      <c r="O58" s="983"/>
      <c r="P58" s="984"/>
      <c r="Q58" s="965"/>
    </row>
    <row r="59" spans="2:17" s="15" customFormat="1" ht="13.5" x14ac:dyDescent="0.25">
      <c r="B59" s="1002"/>
      <c r="C59" s="1977"/>
      <c r="D59" s="1599"/>
      <c r="E59" s="960"/>
      <c r="F59" s="2070"/>
      <c r="G59" s="999"/>
      <c r="H59" s="994"/>
      <c r="I59" s="342"/>
      <c r="J59" s="1577"/>
      <c r="K59" s="1577"/>
      <c r="L59" s="1577"/>
      <c r="M59" s="978"/>
      <c r="N59" s="996"/>
      <c r="O59" s="983"/>
      <c r="P59" s="984"/>
      <c r="Q59" s="965"/>
    </row>
    <row r="60" spans="2:17" s="15" customFormat="1" ht="13.5" x14ac:dyDescent="0.25">
      <c r="B60" s="2072"/>
      <c r="C60" s="2253"/>
      <c r="D60" s="2254"/>
      <c r="E60" s="1595"/>
      <c r="F60" s="1596"/>
      <c r="G60" s="2073"/>
      <c r="H60" s="2074"/>
      <c r="I60" s="350"/>
      <c r="J60" s="271"/>
      <c r="K60" s="271"/>
      <c r="L60" s="271"/>
      <c r="M60" s="1737"/>
      <c r="N60" s="2075"/>
      <c r="O60" s="2025"/>
      <c r="P60" s="316"/>
      <c r="Q60" s="316"/>
    </row>
    <row r="61" spans="2:17" s="15" customFormat="1" ht="13.5" x14ac:dyDescent="0.25">
      <c r="B61" s="177" t="s">
        <v>1384</v>
      </c>
      <c r="C61" s="372" t="s">
        <v>2755</v>
      </c>
      <c r="D61" s="975"/>
      <c r="E61" s="180">
        <v>1</v>
      </c>
      <c r="F61" s="239" t="s">
        <v>2756</v>
      </c>
      <c r="G61" s="1957" t="s">
        <v>2757</v>
      </c>
      <c r="H61" s="952"/>
      <c r="I61" s="375"/>
      <c r="J61" s="577" t="s">
        <v>1342</v>
      </c>
      <c r="K61" s="577" t="s">
        <v>1342</v>
      </c>
      <c r="L61" s="577" t="s">
        <v>49</v>
      </c>
      <c r="M61" s="869" t="s">
        <v>2735</v>
      </c>
      <c r="N61" s="992" t="s">
        <v>436</v>
      </c>
      <c r="O61" s="659" t="s">
        <v>1646</v>
      </c>
      <c r="P61" s="577" t="s">
        <v>1646</v>
      </c>
      <c r="Q61" s="659" t="s">
        <v>1579</v>
      </c>
    </row>
    <row r="62" spans="2:17" s="15" customFormat="1" ht="13.5" x14ac:dyDescent="0.25">
      <c r="B62" s="189"/>
      <c r="C62" s="377" t="s">
        <v>2778</v>
      </c>
      <c r="D62" s="18"/>
      <c r="E62" s="960">
        <v>2</v>
      </c>
      <c r="F62" s="99" t="s">
        <v>2737</v>
      </c>
      <c r="G62" s="1953" t="s">
        <v>2759</v>
      </c>
      <c r="H62" s="994">
        <f>(I62/3850)</f>
        <v>1.9636363636363636E-2</v>
      </c>
      <c r="I62" s="995">
        <v>75.599999999999994</v>
      </c>
      <c r="J62" s="583"/>
      <c r="K62" s="583"/>
      <c r="L62" s="583"/>
      <c r="M62" s="993"/>
      <c r="N62" s="996" t="s">
        <v>234</v>
      </c>
      <c r="O62" s="2255" t="s">
        <v>2202</v>
      </c>
      <c r="P62" s="2255" t="s">
        <v>2202</v>
      </c>
      <c r="Q62" s="2255" t="s">
        <v>2203</v>
      </c>
    </row>
    <row r="63" spans="2:17" s="15" customFormat="1" ht="12" customHeight="1" x14ac:dyDescent="0.25">
      <c r="B63" s="998"/>
      <c r="C63" s="2251"/>
      <c r="D63" s="2252"/>
      <c r="E63" s="234"/>
      <c r="G63" s="1953" t="s">
        <v>2760</v>
      </c>
      <c r="H63" s="994"/>
      <c r="I63" s="342"/>
      <c r="J63" s="1577"/>
      <c r="K63" s="1577"/>
      <c r="L63" s="1577"/>
      <c r="M63" s="978"/>
      <c r="N63" s="24" t="s">
        <v>2221</v>
      </c>
      <c r="O63" s="2255"/>
      <c r="P63" s="2255"/>
      <c r="Q63" s="2255"/>
    </row>
    <row r="64" spans="2:17" s="15" customFormat="1" ht="15" customHeight="1" x14ac:dyDescent="0.25">
      <c r="B64" s="998"/>
      <c r="C64" s="789" t="s">
        <v>37</v>
      </c>
      <c r="D64" s="793"/>
      <c r="E64" s="225"/>
      <c r="G64" s="244" t="s">
        <v>2761</v>
      </c>
      <c r="H64" s="994"/>
      <c r="I64" s="342"/>
      <c r="J64" s="1577"/>
      <c r="K64" s="1577"/>
      <c r="L64" s="1577"/>
      <c r="M64" s="978"/>
      <c r="N64" s="24" t="s">
        <v>2222</v>
      </c>
      <c r="O64" s="2255"/>
      <c r="P64" s="2255"/>
      <c r="Q64" s="2255"/>
    </row>
    <row r="65" spans="2:17" s="15" customFormat="1" ht="14.25" customHeight="1" x14ac:dyDescent="0.25">
      <c r="B65" s="998"/>
      <c r="C65" s="776" t="s">
        <v>2742</v>
      </c>
      <c r="D65" s="793"/>
      <c r="E65" s="217"/>
      <c r="F65" s="490" t="s">
        <v>2322</v>
      </c>
      <c r="G65" s="1947"/>
      <c r="H65" s="994"/>
      <c r="I65" s="342"/>
      <c r="J65" s="1577"/>
      <c r="K65" s="1577"/>
      <c r="L65" s="1577"/>
      <c r="M65" s="978"/>
      <c r="N65" s="996"/>
      <c r="O65" s="2255"/>
      <c r="P65" s="2255"/>
      <c r="Q65" s="2255"/>
    </row>
    <row r="66" spans="2:17" s="15" customFormat="1" ht="13.5" x14ac:dyDescent="0.25">
      <c r="B66" s="1002"/>
      <c r="C66" s="776" t="s">
        <v>2744</v>
      </c>
      <c r="D66" s="793"/>
      <c r="E66" s="960"/>
      <c r="F66" s="493" t="s">
        <v>2762</v>
      </c>
      <c r="G66" s="999"/>
      <c r="H66" s="994"/>
      <c r="I66" s="342"/>
      <c r="J66" s="1577"/>
      <c r="K66" s="1577"/>
      <c r="L66" s="1577"/>
      <c r="M66" s="978"/>
      <c r="N66" s="996"/>
      <c r="O66" s="983"/>
      <c r="P66" s="1001"/>
      <c r="Q66" s="1001"/>
    </row>
    <row r="67" spans="2:17" s="15" customFormat="1" ht="13.5" customHeight="1" x14ac:dyDescent="0.25">
      <c r="B67" s="1002"/>
      <c r="C67" s="776" t="s">
        <v>2746</v>
      </c>
      <c r="D67" s="777"/>
      <c r="E67" s="960"/>
      <c r="F67" s="493" t="s">
        <v>2747</v>
      </c>
      <c r="G67" s="999"/>
      <c r="H67" s="994"/>
      <c r="I67" s="342"/>
      <c r="J67" s="1577"/>
      <c r="K67" s="1577"/>
      <c r="L67" s="1577"/>
      <c r="M67" s="978"/>
      <c r="N67" s="996"/>
      <c r="O67" s="983"/>
      <c r="P67" s="996" t="s">
        <v>240</v>
      </c>
      <c r="Q67" s="997" t="s">
        <v>240</v>
      </c>
    </row>
    <row r="68" spans="2:17" s="15" customFormat="1" ht="13.5" x14ac:dyDescent="0.25">
      <c r="B68" s="1002"/>
      <c r="C68" s="2069" t="s">
        <v>2300</v>
      </c>
      <c r="D68" s="794"/>
      <c r="E68" s="960"/>
      <c r="F68" s="493" t="s">
        <v>2748</v>
      </c>
      <c r="G68" s="999"/>
      <c r="H68" s="994"/>
      <c r="I68" s="342"/>
      <c r="J68" s="1577"/>
      <c r="K68" s="1577"/>
      <c r="L68" s="1577"/>
      <c r="M68" s="978"/>
      <c r="N68" s="996"/>
      <c r="O68" s="983"/>
      <c r="P68" s="1000" t="s">
        <v>1341</v>
      </c>
      <c r="Q68" s="1001" t="s">
        <v>1341</v>
      </c>
    </row>
    <row r="69" spans="2:17" s="15" customFormat="1" ht="13.5" x14ac:dyDescent="0.25">
      <c r="B69" s="1002"/>
      <c r="C69" s="776" t="s">
        <v>2302</v>
      </c>
      <c r="D69" s="1978"/>
      <c r="E69" s="960"/>
      <c r="F69" s="493"/>
      <c r="G69" s="999"/>
      <c r="H69" s="994"/>
      <c r="I69" s="342"/>
      <c r="J69" s="1577"/>
      <c r="K69" s="1577"/>
      <c r="L69" s="1577"/>
      <c r="M69" s="978"/>
      <c r="N69" s="996"/>
      <c r="O69" s="983"/>
      <c r="P69" s="1001" t="s">
        <v>42</v>
      </c>
      <c r="Q69" s="1001" t="s">
        <v>42</v>
      </c>
    </row>
    <row r="70" spans="2:17" s="15" customFormat="1" ht="13.5" customHeight="1" x14ac:dyDescent="0.25">
      <c r="B70" s="1002"/>
      <c r="C70" s="776" t="s">
        <v>2779</v>
      </c>
      <c r="D70" s="242"/>
      <c r="E70" s="960"/>
      <c r="F70" s="493"/>
      <c r="G70" s="999"/>
      <c r="H70" s="994"/>
      <c r="I70" s="342"/>
      <c r="J70" s="1577"/>
      <c r="K70" s="1577"/>
      <c r="L70" s="1577"/>
      <c r="M70" s="978"/>
      <c r="N70" s="996"/>
      <c r="O70" s="983"/>
      <c r="P70" s="200"/>
      <c r="Q70" s="340"/>
    </row>
    <row r="71" spans="2:17" s="15" customFormat="1" ht="13.5" customHeight="1" x14ac:dyDescent="0.25">
      <c r="B71" s="1002"/>
      <c r="C71" s="776"/>
      <c r="D71" s="242"/>
      <c r="E71" s="960"/>
      <c r="F71" s="493"/>
      <c r="G71" s="999"/>
      <c r="H71" s="994"/>
      <c r="I71" s="342"/>
      <c r="J71" s="1577"/>
      <c r="K71" s="1577"/>
      <c r="L71" s="1577"/>
      <c r="M71" s="978"/>
      <c r="N71" s="996"/>
      <c r="O71" s="983"/>
      <c r="P71" s="984" t="s">
        <v>319</v>
      </c>
      <c r="Q71" s="965" t="s">
        <v>319</v>
      </c>
    </row>
    <row r="72" spans="2:17" s="15" customFormat="1" ht="13.5" customHeight="1" x14ac:dyDescent="0.25">
      <c r="B72" s="1002"/>
      <c r="C72" s="776"/>
      <c r="D72" s="242"/>
      <c r="E72" s="960"/>
      <c r="F72" s="493"/>
      <c r="G72" s="999"/>
      <c r="H72" s="994"/>
      <c r="I72" s="342"/>
      <c r="J72" s="1577"/>
      <c r="K72" s="1577"/>
      <c r="L72" s="1577"/>
      <c r="M72" s="978"/>
      <c r="N72" s="996"/>
      <c r="O72" s="983"/>
      <c r="P72" s="200" t="s">
        <v>438</v>
      </c>
      <c r="Q72" s="340" t="s">
        <v>438</v>
      </c>
    </row>
    <row r="73" spans="2:17" s="15" customFormat="1" ht="13.5" customHeight="1" x14ac:dyDescent="0.25">
      <c r="B73" s="1002"/>
      <c r="C73" s="776"/>
      <c r="D73" s="242"/>
      <c r="E73" s="960"/>
      <c r="F73" s="493"/>
      <c r="G73" s="999"/>
      <c r="H73" s="994"/>
      <c r="I73" s="342"/>
      <c r="J73" s="1577"/>
      <c r="K73" s="1577"/>
      <c r="L73" s="1577"/>
      <c r="M73" s="978"/>
      <c r="N73" s="996"/>
      <c r="O73" s="983"/>
      <c r="P73" s="200" t="s">
        <v>322</v>
      </c>
      <c r="Q73" s="340" t="s">
        <v>322</v>
      </c>
    </row>
    <row r="74" spans="2:17" s="15" customFormat="1" ht="13.5" x14ac:dyDescent="0.25">
      <c r="B74" s="1002"/>
      <c r="C74" s="776"/>
      <c r="D74" s="242"/>
      <c r="E74" s="960"/>
      <c r="F74" s="493"/>
      <c r="G74" s="999"/>
      <c r="H74" s="994"/>
      <c r="I74" s="342"/>
      <c r="J74" s="1577"/>
      <c r="K74" s="1577"/>
      <c r="L74" s="1577"/>
      <c r="M74" s="978"/>
      <c r="N74" s="996"/>
      <c r="O74" s="248"/>
      <c r="P74" s="200"/>
      <c r="Q74" s="340"/>
    </row>
    <row r="75" spans="2:17" s="15" customFormat="1" ht="13.5" customHeight="1" x14ac:dyDescent="0.25">
      <c r="B75" s="2072"/>
      <c r="C75" s="2253"/>
      <c r="D75" s="2254"/>
      <c r="E75" s="1595"/>
      <c r="F75" s="1596"/>
      <c r="G75" s="2073"/>
      <c r="H75" s="2074"/>
      <c r="I75" s="350"/>
      <c r="J75" s="271"/>
      <c r="K75" s="271"/>
      <c r="L75" s="271"/>
      <c r="M75" s="1737"/>
      <c r="N75" s="2075"/>
      <c r="O75" s="2025"/>
      <c r="P75" s="316"/>
      <c r="Q75" s="316"/>
    </row>
    <row r="76" spans="2:17" s="15" customFormat="1" ht="13.5" customHeight="1" x14ac:dyDescent="0.25">
      <c r="B76" s="177" t="s">
        <v>2204</v>
      </c>
      <c r="C76" s="372" t="s">
        <v>2732</v>
      </c>
      <c r="D76" s="975"/>
      <c r="E76" s="180">
        <v>1</v>
      </c>
      <c r="F76" s="990" t="s">
        <v>2765</v>
      </c>
      <c r="G76" s="991" t="s">
        <v>2766</v>
      </c>
      <c r="H76" s="952"/>
      <c r="I76" s="375"/>
      <c r="J76" s="577" t="s">
        <v>1342</v>
      </c>
      <c r="K76" s="577" t="s">
        <v>1342</v>
      </c>
      <c r="L76" s="577" t="s">
        <v>49</v>
      </c>
      <c r="M76" s="869" t="s">
        <v>2735</v>
      </c>
      <c r="N76" s="992" t="s">
        <v>436</v>
      </c>
      <c r="O76" s="659" t="s">
        <v>1646</v>
      </c>
      <c r="P76" s="577" t="s">
        <v>1646</v>
      </c>
      <c r="Q76" s="659" t="s">
        <v>1579</v>
      </c>
    </row>
    <row r="77" spans="2:17" s="15" customFormat="1" ht="13.5" customHeight="1" x14ac:dyDescent="0.25">
      <c r="B77" s="189"/>
      <c r="C77" s="377" t="s">
        <v>2780</v>
      </c>
      <c r="D77" s="18"/>
      <c r="E77" s="208">
        <v>2</v>
      </c>
      <c r="F77" s="552" t="s">
        <v>2768</v>
      </c>
      <c r="G77" s="993" t="s">
        <v>2769</v>
      </c>
      <c r="H77" s="994"/>
      <c r="I77" s="995"/>
      <c r="J77" s="583"/>
      <c r="K77" s="583"/>
      <c r="L77" s="583"/>
      <c r="M77" s="993"/>
      <c r="N77" s="996" t="s">
        <v>234</v>
      </c>
      <c r="O77" s="2255" t="s">
        <v>2202</v>
      </c>
      <c r="P77" s="2255" t="s">
        <v>2202</v>
      </c>
      <c r="Q77" s="2255" t="s">
        <v>2203</v>
      </c>
    </row>
    <row r="78" spans="2:17" s="15" customFormat="1" ht="13.5" customHeight="1" x14ac:dyDescent="0.25">
      <c r="B78" s="998"/>
      <c r="C78" s="2251"/>
      <c r="D78" s="2252"/>
      <c r="E78" s="234">
        <v>3</v>
      </c>
      <c r="F78" s="15" t="s">
        <v>2781</v>
      </c>
      <c r="G78" s="1947"/>
      <c r="H78" s="994"/>
      <c r="I78" s="342"/>
      <c r="J78" s="1577"/>
      <c r="K78" s="1577"/>
      <c r="L78" s="1577"/>
      <c r="M78" s="978"/>
      <c r="N78" s="24" t="s">
        <v>2221</v>
      </c>
      <c r="O78" s="2255"/>
      <c r="P78" s="2255"/>
      <c r="Q78" s="2255"/>
    </row>
    <row r="79" spans="2:17" s="15" customFormat="1" ht="13.5" x14ac:dyDescent="0.25">
      <c r="B79" s="998"/>
      <c r="C79" s="789" t="s">
        <v>37</v>
      </c>
      <c r="D79" s="793"/>
      <c r="E79" s="225">
        <v>4</v>
      </c>
      <c r="F79" s="15" t="s">
        <v>2782</v>
      </c>
      <c r="G79" s="1947"/>
      <c r="H79" s="994"/>
      <c r="I79" s="342"/>
      <c r="J79" s="1577"/>
      <c r="K79" s="1577"/>
      <c r="L79" s="1577"/>
      <c r="M79" s="978"/>
      <c r="N79" s="24" t="s">
        <v>2222</v>
      </c>
      <c r="O79" s="2255"/>
      <c r="P79" s="2255"/>
      <c r="Q79" s="2255"/>
    </row>
    <row r="80" spans="2:17" s="15" customFormat="1" ht="13.5" customHeight="1" x14ac:dyDescent="0.25">
      <c r="B80" s="998"/>
      <c r="C80" s="776" t="s">
        <v>2742</v>
      </c>
      <c r="D80" s="793"/>
      <c r="E80" s="217">
        <v>5</v>
      </c>
      <c r="F80" s="15" t="s">
        <v>2783</v>
      </c>
      <c r="G80" s="1947"/>
      <c r="H80" s="994"/>
      <c r="I80" s="342"/>
      <c r="J80" s="1577"/>
      <c r="K80" s="1577"/>
      <c r="L80" s="1577"/>
      <c r="M80" s="978"/>
      <c r="N80" s="996"/>
      <c r="O80" s="2255"/>
      <c r="P80" s="2255"/>
      <c r="Q80" s="2255"/>
    </row>
    <row r="81" spans="2:17" s="15" customFormat="1" ht="13.5" customHeight="1" x14ac:dyDescent="0.25">
      <c r="B81" s="1002"/>
      <c r="C81" s="776" t="s">
        <v>2744</v>
      </c>
      <c r="D81" s="793"/>
      <c r="E81" s="960">
        <v>6</v>
      </c>
      <c r="F81" s="552" t="s">
        <v>2784</v>
      </c>
      <c r="G81" s="999"/>
      <c r="H81" s="994"/>
      <c r="I81" s="342"/>
      <c r="J81" s="1577"/>
      <c r="K81" s="1577"/>
      <c r="L81" s="1577"/>
      <c r="M81" s="978"/>
      <c r="N81" s="996"/>
      <c r="O81" s="983"/>
      <c r="P81" s="1001"/>
      <c r="Q81" s="1001"/>
    </row>
    <row r="82" spans="2:17" s="15" customFormat="1" ht="13.5" customHeight="1" x14ac:dyDescent="0.25">
      <c r="B82" s="1002"/>
      <c r="C82" s="776" t="s">
        <v>2746</v>
      </c>
      <c r="D82" s="777"/>
      <c r="E82" s="960">
        <v>7</v>
      </c>
      <c r="F82" s="552" t="s">
        <v>2785</v>
      </c>
      <c r="G82" s="999"/>
      <c r="H82" s="994"/>
      <c r="I82" s="342"/>
      <c r="J82" s="1577"/>
      <c r="K82" s="1577"/>
      <c r="L82" s="1577"/>
      <c r="M82" s="978"/>
      <c r="N82" s="996"/>
      <c r="O82" s="983"/>
      <c r="P82" s="997" t="s">
        <v>240</v>
      </c>
      <c r="Q82" s="362" t="s">
        <v>240</v>
      </c>
    </row>
    <row r="83" spans="2:17" s="15" customFormat="1" ht="13.5" customHeight="1" x14ac:dyDescent="0.25">
      <c r="B83" s="1002"/>
      <c r="C83" s="2069" t="s">
        <v>2300</v>
      </c>
      <c r="D83" s="794"/>
      <c r="E83" s="960">
        <v>8</v>
      </c>
      <c r="F83" s="99" t="s">
        <v>2786</v>
      </c>
      <c r="G83" s="999"/>
      <c r="H83" s="994"/>
      <c r="I83" s="342"/>
      <c r="J83" s="1577"/>
      <c r="K83" s="1577"/>
      <c r="L83" s="1577"/>
      <c r="M83" s="978"/>
      <c r="N83" s="996"/>
      <c r="O83" s="983"/>
      <c r="P83" s="1001" t="s">
        <v>1341</v>
      </c>
      <c r="Q83" s="959" t="s">
        <v>1341</v>
      </c>
    </row>
    <row r="84" spans="2:17" s="15" customFormat="1" ht="13.5" customHeight="1" x14ac:dyDescent="0.25">
      <c r="B84" s="1002"/>
      <c r="C84" s="776" t="s">
        <v>2302</v>
      </c>
      <c r="D84" s="1978"/>
      <c r="E84" s="960">
        <v>9</v>
      </c>
      <c r="F84" s="487" t="s">
        <v>2773</v>
      </c>
      <c r="G84" s="999"/>
      <c r="H84" s="994"/>
      <c r="I84" s="342"/>
      <c r="J84" s="1577"/>
      <c r="K84" s="1577"/>
      <c r="L84" s="1577"/>
      <c r="M84" s="978"/>
      <c r="N84" s="996"/>
      <c r="O84" s="983"/>
      <c r="P84" s="1001" t="s">
        <v>42</v>
      </c>
      <c r="Q84" s="959" t="s">
        <v>42</v>
      </c>
    </row>
    <row r="85" spans="2:17" s="15" customFormat="1" ht="13.5" customHeight="1" x14ac:dyDescent="0.25">
      <c r="B85" s="1002"/>
      <c r="C85" s="776" t="s">
        <v>2787</v>
      </c>
      <c r="D85" s="242"/>
      <c r="E85" s="960">
        <v>10</v>
      </c>
      <c r="F85" s="552" t="s">
        <v>2774</v>
      </c>
      <c r="G85" s="999"/>
      <c r="H85" s="994"/>
      <c r="I85" s="342"/>
      <c r="J85" s="1577"/>
      <c r="K85" s="1577"/>
      <c r="L85" s="1577"/>
      <c r="M85" s="978"/>
      <c r="N85" s="996"/>
      <c r="O85" s="983"/>
      <c r="P85" s="200"/>
      <c r="Q85" s="340"/>
    </row>
    <row r="86" spans="2:17" s="15" customFormat="1" ht="13.5" customHeight="1" x14ac:dyDescent="0.25">
      <c r="B86" s="1002"/>
      <c r="C86" s="1977" t="s">
        <v>2788</v>
      </c>
      <c r="D86" s="1599"/>
      <c r="E86" s="983">
        <v>11</v>
      </c>
      <c r="F86" s="493" t="s">
        <v>2789</v>
      </c>
      <c r="G86" s="1947"/>
      <c r="H86" s="994"/>
      <c r="I86" s="342"/>
      <c r="J86" s="1577"/>
      <c r="K86" s="1577"/>
      <c r="L86" s="1577"/>
      <c r="M86" s="978"/>
      <c r="N86" s="996"/>
      <c r="O86" s="983"/>
      <c r="P86" s="984" t="s">
        <v>319</v>
      </c>
      <c r="Q86" s="965" t="s">
        <v>319</v>
      </c>
    </row>
    <row r="87" spans="2:17" s="15" customFormat="1" ht="13.5" customHeight="1" x14ac:dyDescent="0.25">
      <c r="B87" s="1002"/>
      <c r="C87" s="1977"/>
      <c r="D87" s="1599"/>
      <c r="E87" s="960"/>
      <c r="F87" s="493" t="s">
        <v>2790</v>
      </c>
      <c r="G87" s="999"/>
      <c r="H87" s="994"/>
      <c r="I87" s="342"/>
      <c r="J87" s="1577"/>
      <c r="K87" s="1577"/>
      <c r="L87" s="1577"/>
      <c r="M87" s="978"/>
      <c r="N87" s="996"/>
      <c r="O87" s="983"/>
      <c r="P87" s="200" t="s">
        <v>438</v>
      </c>
      <c r="Q87" s="340" t="s">
        <v>438</v>
      </c>
    </row>
    <row r="88" spans="2:17" s="15" customFormat="1" ht="13.5" customHeight="1" x14ac:dyDescent="0.25">
      <c r="B88" s="1002"/>
      <c r="C88" s="1977"/>
      <c r="D88" s="1599"/>
      <c r="E88" s="960">
        <v>12</v>
      </c>
      <c r="F88" s="493" t="s">
        <v>2791</v>
      </c>
      <c r="G88" s="999"/>
      <c r="H88" s="994"/>
      <c r="I88" s="342"/>
      <c r="J88" s="1577"/>
      <c r="K88" s="1577"/>
      <c r="L88" s="1577"/>
      <c r="M88" s="978"/>
      <c r="N88" s="996"/>
      <c r="O88" s="983"/>
      <c r="P88" s="200" t="s">
        <v>322</v>
      </c>
      <c r="Q88" s="340" t="s">
        <v>322</v>
      </c>
    </row>
    <row r="89" spans="2:17" s="15" customFormat="1" ht="13.5" customHeight="1" x14ac:dyDescent="0.25">
      <c r="B89" s="1002"/>
      <c r="C89" s="1977"/>
      <c r="D89" s="1599"/>
      <c r="E89" s="960"/>
      <c r="F89" s="493" t="s">
        <v>2792</v>
      </c>
      <c r="G89" s="999"/>
      <c r="H89" s="994"/>
      <c r="I89" s="342"/>
      <c r="J89" s="1577"/>
      <c r="K89" s="1577"/>
      <c r="L89" s="1577"/>
      <c r="M89" s="978"/>
      <c r="N89" s="996"/>
      <c r="O89" s="983"/>
      <c r="P89" s="984"/>
      <c r="Q89" s="965"/>
    </row>
    <row r="90" spans="2:17" s="15" customFormat="1" ht="13.5" customHeight="1" x14ac:dyDescent="0.25">
      <c r="B90" s="1002"/>
      <c r="C90" s="1977"/>
      <c r="D90" s="1599"/>
      <c r="E90" s="960"/>
      <c r="F90" s="493" t="s">
        <v>2793</v>
      </c>
      <c r="G90" s="999"/>
      <c r="H90" s="994"/>
      <c r="I90" s="342"/>
      <c r="J90" s="1577"/>
      <c r="K90" s="1577"/>
      <c r="L90" s="1577"/>
      <c r="M90" s="978"/>
      <c r="N90" s="996"/>
      <c r="O90" s="983"/>
      <c r="P90" s="984"/>
      <c r="Q90" s="965"/>
    </row>
    <row r="91" spans="2:17" s="47" customFormat="1" ht="13.5" customHeight="1" x14ac:dyDescent="0.25">
      <c r="B91" s="1002"/>
      <c r="C91" s="215"/>
      <c r="D91" s="20"/>
      <c r="E91" s="983">
        <v>13</v>
      </c>
      <c r="F91" s="552" t="s">
        <v>2794</v>
      </c>
      <c r="G91" s="999"/>
      <c r="H91" s="994"/>
      <c r="I91" s="342"/>
      <c r="J91" s="1577"/>
      <c r="K91" s="1577"/>
      <c r="L91" s="1577"/>
      <c r="M91" s="978"/>
      <c r="N91" s="996"/>
      <c r="O91" s="983"/>
      <c r="P91" s="984"/>
      <c r="Q91" s="965"/>
    </row>
    <row r="92" spans="2:17" s="47" customFormat="1" ht="13.5" customHeight="1" x14ac:dyDescent="0.25">
      <c r="B92" s="1002"/>
      <c r="C92" s="215"/>
      <c r="D92" s="20"/>
      <c r="E92" s="983"/>
      <c r="F92" s="2076" t="s">
        <v>2795</v>
      </c>
      <c r="G92" s="2077"/>
      <c r="H92" s="964"/>
      <c r="I92" s="342"/>
      <c r="J92" s="1577"/>
      <c r="K92" s="1577"/>
      <c r="L92" s="1577"/>
      <c r="M92" s="978"/>
      <c r="N92" s="996"/>
      <c r="O92" s="983"/>
      <c r="P92" s="984"/>
      <c r="Q92" s="965"/>
    </row>
    <row r="93" spans="2:17" s="47" customFormat="1" ht="13.5" customHeight="1" x14ac:dyDescent="0.25">
      <c r="B93" s="1002"/>
      <c r="C93" s="215"/>
      <c r="D93" s="20"/>
      <c r="E93" s="983"/>
      <c r="F93" s="552" t="s">
        <v>2796</v>
      </c>
      <c r="G93" s="964"/>
      <c r="H93" s="994">
        <f t="shared" ref="H93:H102" si="0">(I93/3850)</f>
        <v>0.10524675324675324</v>
      </c>
      <c r="I93" s="342">
        <v>405.2</v>
      </c>
      <c r="J93" s="1577"/>
      <c r="K93" s="1577"/>
      <c r="L93" s="1577"/>
      <c r="M93" s="978"/>
      <c r="N93" s="996"/>
      <c r="O93" s="983"/>
      <c r="P93" s="984"/>
      <c r="Q93" s="965"/>
    </row>
    <row r="94" spans="2:17" s="47" customFormat="1" ht="13.5" customHeight="1" x14ac:dyDescent="0.25">
      <c r="B94" s="1002"/>
      <c r="C94" s="215"/>
      <c r="D94" s="20"/>
      <c r="E94" s="983"/>
      <c r="F94" s="552" t="s">
        <v>2797</v>
      </c>
      <c r="G94" s="964"/>
      <c r="H94" s="994">
        <f t="shared" si="0"/>
        <v>0.12779220779220779</v>
      </c>
      <c r="I94" s="342">
        <v>492</v>
      </c>
      <c r="J94" s="1577"/>
      <c r="K94" s="1577"/>
      <c r="L94" s="1577"/>
      <c r="M94" s="978"/>
      <c r="N94" s="996"/>
      <c r="O94" s="983"/>
      <c r="P94" s="984"/>
      <c r="Q94" s="965"/>
    </row>
    <row r="95" spans="2:17" s="47" customFormat="1" ht="13.5" customHeight="1" x14ac:dyDescent="0.25">
      <c r="B95" s="1002"/>
      <c r="C95" s="215"/>
      <c r="D95" s="20"/>
      <c r="E95" s="983"/>
      <c r="F95" s="552" t="s">
        <v>2798</v>
      </c>
      <c r="G95" s="964"/>
      <c r="H95" s="994">
        <f t="shared" si="0"/>
        <v>0.15036363636363637</v>
      </c>
      <c r="I95" s="342">
        <v>578.9</v>
      </c>
      <c r="J95" s="1577"/>
      <c r="K95" s="1577"/>
      <c r="L95" s="1577"/>
      <c r="M95" s="978"/>
      <c r="N95" s="996"/>
      <c r="O95" s="983"/>
      <c r="P95" s="984"/>
      <c r="Q95" s="965"/>
    </row>
    <row r="96" spans="2:17" s="47" customFormat="1" ht="13.5" customHeight="1" x14ac:dyDescent="0.25">
      <c r="B96" s="1002"/>
      <c r="C96" s="215"/>
      <c r="D96" s="20"/>
      <c r="E96" s="983"/>
      <c r="F96" s="552" t="s">
        <v>2799</v>
      </c>
      <c r="G96" s="964"/>
      <c r="H96" s="994">
        <f t="shared" si="0"/>
        <v>0.17290909090909093</v>
      </c>
      <c r="I96" s="342">
        <v>665.7</v>
      </c>
      <c r="J96" s="1577"/>
      <c r="K96" s="1577"/>
      <c r="L96" s="1577"/>
      <c r="M96" s="978"/>
      <c r="N96" s="996"/>
      <c r="O96" s="983"/>
      <c r="P96" s="984"/>
      <c r="Q96" s="965"/>
    </row>
    <row r="97" spans="2:17" s="47" customFormat="1" ht="13.5" customHeight="1" x14ac:dyDescent="0.25">
      <c r="B97" s="1002"/>
      <c r="C97" s="215"/>
      <c r="D97" s="20"/>
      <c r="E97" s="983"/>
      <c r="F97" s="552" t="s">
        <v>2800</v>
      </c>
      <c r="G97" s="964"/>
      <c r="H97" s="994">
        <f t="shared" si="0"/>
        <v>0.19548051948051948</v>
      </c>
      <c r="I97" s="342">
        <v>752.6</v>
      </c>
      <c r="J97" s="1577"/>
      <c r="K97" s="1577"/>
      <c r="L97" s="1577"/>
      <c r="M97" s="978"/>
      <c r="N97" s="996"/>
      <c r="O97" s="983"/>
      <c r="P97" s="984"/>
      <c r="Q97" s="965"/>
    </row>
    <row r="98" spans="2:17" s="47" customFormat="1" ht="13.5" customHeight="1" x14ac:dyDescent="0.25">
      <c r="B98" s="1002"/>
      <c r="C98" s="215"/>
      <c r="D98" s="20"/>
      <c r="E98" s="983"/>
      <c r="F98" s="552" t="s">
        <v>2801</v>
      </c>
      <c r="G98" s="964"/>
      <c r="H98" s="994">
        <f t="shared" si="0"/>
        <v>0.21802597402597401</v>
      </c>
      <c r="I98" s="342">
        <v>839.4</v>
      </c>
      <c r="J98" s="1577"/>
      <c r="K98" s="1577"/>
      <c r="L98" s="1577"/>
      <c r="M98" s="978"/>
      <c r="N98" s="996"/>
      <c r="O98" s="983"/>
      <c r="P98" s="984"/>
      <c r="Q98" s="965"/>
    </row>
    <row r="99" spans="2:17" s="47" customFormat="1" ht="13.5" customHeight="1" x14ac:dyDescent="0.25">
      <c r="B99" s="1002"/>
      <c r="C99" s="215"/>
      <c r="D99" s="20"/>
      <c r="E99" s="983"/>
      <c r="F99" s="552" t="s">
        <v>2802</v>
      </c>
      <c r="G99" s="964"/>
      <c r="H99" s="994">
        <f t="shared" si="0"/>
        <v>0.24057142857142857</v>
      </c>
      <c r="I99" s="342">
        <v>926.2</v>
      </c>
      <c r="J99" s="1577"/>
      <c r="K99" s="1577"/>
      <c r="L99" s="1577"/>
      <c r="M99" s="978"/>
      <c r="N99" s="996"/>
      <c r="O99" s="983"/>
      <c r="P99" s="984"/>
      <c r="Q99" s="965"/>
    </row>
    <row r="100" spans="2:17" s="47" customFormat="1" ht="13.5" customHeight="1" x14ac:dyDescent="0.25">
      <c r="B100" s="1002"/>
      <c r="C100" s="215"/>
      <c r="D100" s="20"/>
      <c r="E100" s="983"/>
      <c r="F100" s="552" t="s">
        <v>2803</v>
      </c>
      <c r="G100" s="964"/>
      <c r="H100" s="994">
        <f t="shared" si="0"/>
        <v>0.26316883116883116</v>
      </c>
      <c r="I100" s="342">
        <v>1013.2</v>
      </c>
      <c r="J100" s="1577"/>
      <c r="K100" s="1577"/>
      <c r="L100" s="1577"/>
      <c r="M100" s="978"/>
      <c r="N100" s="996"/>
      <c r="O100" s="983"/>
      <c r="P100" s="984"/>
      <c r="Q100" s="965"/>
    </row>
    <row r="101" spans="2:17" s="47" customFormat="1" ht="13.5" customHeight="1" x14ac:dyDescent="0.25">
      <c r="B101" s="1002"/>
      <c r="C101" s="215"/>
      <c r="D101" s="20"/>
      <c r="E101" s="983"/>
      <c r="F101" s="552" t="s">
        <v>2804</v>
      </c>
      <c r="G101" s="964"/>
      <c r="H101" s="994">
        <f t="shared" si="0"/>
        <v>0.28568831168831171</v>
      </c>
      <c r="I101" s="342">
        <v>1099.9000000000001</v>
      </c>
      <c r="J101" s="1577"/>
      <c r="K101" s="1577"/>
      <c r="L101" s="1577"/>
      <c r="M101" s="978"/>
      <c r="N101" s="996"/>
      <c r="O101" s="983"/>
      <c r="P101" s="984"/>
      <c r="Q101" s="965"/>
    </row>
    <row r="102" spans="2:17" s="47" customFormat="1" ht="13.5" customHeight="1" x14ac:dyDescent="0.25">
      <c r="B102" s="1002"/>
      <c r="C102" s="215"/>
      <c r="D102" s="20"/>
      <c r="E102" s="983"/>
      <c r="F102" s="552" t="s">
        <v>2805</v>
      </c>
      <c r="G102" s="964"/>
      <c r="H102" s="994">
        <f t="shared" si="0"/>
        <v>0.30825974025974023</v>
      </c>
      <c r="I102" s="342">
        <v>1186.8</v>
      </c>
      <c r="J102" s="1577"/>
      <c r="K102" s="1577"/>
      <c r="L102" s="1577"/>
      <c r="M102" s="978"/>
      <c r="N102" s="996"/>
      <c r="O102" s="983"/>
      <c r="P102" s="984"/>
      <c r="Q102" s="965"/>
    </row>
    <row r="103" spans="2:17" s="47" customFormat="1" ht="13.5" customHeight="1" x14ac:dyDescent="0.25">
      <c r="B103" s="1002"/>
      <c r="C103" s="215"/>
      <c r="D103" s="20"/>
      <c r="E103" s="983"/>
      <c r="F103" s="552"/>
      <c r="G103" s="999"/>
      <c r="H103" s="994"/>
      <c r="I103" s="342"/>
      <c r="J103" s="1577"/>
      <c r="K103" s="1577"/>
      <c r="L103" s="1577"/>
      <c r="M103" s="978"/>
      <c r="N103" s="996"/>
      <c r="O103" s="983"/>
      <c r="P103" s="984"/>
      <c r="Q103" s="965"/>
    </row>
    <row r="104" spans="2:17" s="47" customFormat="1" ht="13.5" customHeight="1" x14ac:dyDescent="0.25">
      <c r="B104" s="1002"/>
      <c r="C104" s="215"/>
      <c r="D104" s="20"/>
      <c r="E104" s="983"/>
      <c r="F104" s="490" t="s">
        <v>2322</v>
      </c>
      <c r="G104" s="999"/>
      <c r="H104" s="994"/>
      <c r="I104" s="342"/>
      <c r="J104" s="1577"/>
      <c r="K104" s="1577"/>
      <c r="L104" s="1577"/>
      <c r="M104" s="978"/>
      <c r="N104" s="996"/>
      <c r="O104" s="983"/>
      <c r="P104" s="984"/>
      <c r="Q104" s="965"/>
    </row>
    <row r="105" spans="2:17" s="47" customFormat="1" ht="13.5" customHeight="1" x14ac:dyDescent="0.25">
      <c r="B105" s="1002"/>
      <c r="C105" s="215"/>
      <c r="D105" s="20"/>
      <c r="E105" s="983"/>
      <c r="F105" s="493" t="s">
        <v>2741</v>
      </c>
      <c r="G105" s="999"/>
      <c r="H105" s="994"/>
      <c r="I105" s="342"/>
      <c r="J105" s="1577"/>
      <c r="K105" s="1577"/>
      <c r="L105" s="1577"/>
      <c r="M105" s="978"/>
      <c r="N105" s="996"/>
      <c r="O105" s="983"/>
      <c r="P105" s="984"/>
      <c r="Q105" s="965"/>
    </row>
    <row r="106" spans="2:17" s="47" customFormat="1" ht="13.5" customHeight="1" x14ac:dyDescent="0.25">
      <c r="B106" s="1002"/>
      <c r="C106" s="215"/>
      <c r="D106" s="20"/>
      <c r="E106" s="983"/>
      <c r="F106" s="493" t="s">
        <v>2743</v>
      </c>
      <c r="G106" s="999"/>
      <c r="H106" s="994"/>
      <c r="I106" s="342"/>
      <c r="J106" s="1577"/>
      <c r="K106" s="1577"/>
      <c r="L106" s="1577"/>
      <c r="M106" s="978"/>
      <c r="N106" s="996"/>
      <c r="O106" s="983"/>
      <c r="P106" s="984"/>
      <c r="Q106" s="965"/>
    </row>
    <row r="107" spans="2:17" s="47" customFormat="1" ht="13.5" customHeight="1" x14ac:dyDescent="0.25">
      <c r="B107" s="1002"/>
      <c r="C107" s="215"/>
      <c r="D107" s="20"/>
      <c r="E107" s="983"/>
      <c r="F107" s="493" t="s">
        <v>2745</v>
      </c>
      <c r="G107" s="999"/>
      <c r="H107" s="994"/>
      <c r="I107" s="342"/>
      <c r="J107" s="1577"/>
      <c r="K107" s="1577"/>
      <c r="L107" s="1577"/>
      <c r="M107" s="978"/>
      <c r="N107" s="996"/>
      <c r="O107" s="983"/>
      <c r="P107" s="984"/>
      <c r="Q107" s="965"/>
    </row>
    <row r="108" spans="2:17" s="47" customFormat="1" ht="13.5" customHeight="1" x14ac:dyDescent="0.25">
      <c r="B108" s="1002"/>
      <c r="C108" s="215"/>
      <c r="D108" s="20"/>
      <c r="E108" s="983"/>
      <c r="F108" s="493" t="s">
        <v>2747</v>
      </c>
      <c r="G108" s="999"/>
      <c r="H108" s="994"/>
      <c r="I108" s="342"/>
      <c r="J108" s="1577"/>
      <c r="K108" s="1577"/>
      <c r="L108" s="1577"/>
      <c r="M108" s="978"/>
      <c r="N108" s="996"/>
      <c r="O108" s="248"/>
      <c r="P108" s="984"/>
      <c r="Q108" s="965"/>
    </row>
    <row r="109" spans="2:17" s="47" customFormat="1" ht="13.5" customHeight="1" x14ac:dyDescent="0.25">
      <c r="B109" s="1002"/>
      <c r="C109" s="215"/>
      <c r="D109" s="20"/>
      <c r="E109" s="983"/>
      <c r="F109" s="493" t="s">
        <v>2748</v>
      </c>
      <c r="G109" s="999"/>
      <c r="H109" s="994"/>
      <c r="I109" s="342"/>
      <c r="J109" s="1577"/>
      <c r="K109" s="1577"/>
      <c r="L109" s="1577"/>
      <c r="M109" s="978"/>
      <c r="N109" s="996"/>
      <c r="O109" s="248"/>
      <c r="P109" s="984"/>
      <c r="Q109" s="965"/>
    </row>
    <row r="110" spans="2:17" s="15" customFormat="1" ht="13.5" customHeight="1" x14ac:dyDescent="0.25">
      <c r="B110" s="2072"/>
      <c r="C110" s="2253"/>
      <c r="D110" s="2254"/>
      <c r="E110" s="1595"/>
      <c r="F110" s="1596"/>
      <c r="G110" s="2073"/>
      <c r="H110" s="2074"/>
      <c r="I110" s="350"/>
      <c r="J110" s="271"/>
      <c r="K110" s="271"/>
      <c r="L110" s="271"/>
      <c r="M110" s="1737"/>
      <c r="N110" s="2075"/>
      <c r="O110" s="2025"/>
      <c r="P110" s="316"/>
      <c r="Q110" s="316"/>
    </row>
    <row r="111" spans="2:17" s="15" customFormat="1" ht="13.5" customHeight="1" x14ac:dyDescent="0.25">
      <c r="B111" s="177" t="s">
        <v>2205</v>
      </c>
      <c r="C111" s="372" t="s">
        <v>2806</v>
      </c>
      <c r="D111" s="975"/>
      <c r="E111" s="180">
        <v>1</v>
      </c>
      <c r="F111" s="239" t="s">
        <v>2756</v>
      </c>
      <c r="G111" s="1957" t="s">
        <v>2757</v>
      </c>
      <c r="H111" s="952"/>
      <c r="I111" s="375"/>
      <c r="J111" s="577" t="s">
        <v>1342</v>
      </c>
      <c r="K111" s="577" t="s">
        <v>1342</v>
      </c>
      <c r="L111" s="577" t="s">
        <v>49</v>
      </c>
      <c r="M111" s="869" t="s">
        <v>2807</v>
      </c>
      <c r="N111" s="992" t="s">
        <v>436</v>
      </c>
      <c r="O111" s="659" t="s">
        <v>1646</v>
      </c>
      <c r="P111" s="577" t="s">
        <v>1646</v>
      </c>
      <c r="Q111" s="659" t="s">
        <v>1579</v>
      </c>
    </row>
    <row r="112" spans="2:17" s="15" customFormat="1" ht="13.5" customHeight="1" x14ac:dyDescent="0.25">
      <c r="B112" s="189"/>
      <c r="C112" s="377" t="s">
        <v>2808</v>
      </c>
      <c r="D112" s="18"/>
      <c r="E112" s="208">
        <v>2</v>
      </c>
      <c r="F112" s="243" t="s">
        <v>2737</v>
      </c>
      <c r="G112" s="1953" t="s">
        <v>2759</v>
      </c>
      <c r="H112" s="994"/>
      <c r="I112" s="995"/>
      <c r="J112" s="583"/>
      <c r="K112" s="583"/>
      <c r="L112" s="583"/>
      <c r="M112" s="993"/>
      <c r="N112" s="996" t="s">
        <v>234</v>
      </c>
      <c r="O112" s="2255" t="s">
        <v>2202</v>
      </c>
      <c r="P112" s="2255" t="s">
        <v>2202</v>
      </c>
      <c r="Q112" s="2255" t="s">
        <v>2203</v>
      </c>
    </row>
    <row r="113" spans="2:17" s="15" customFormat="1" ht="13.5" x14ac:dyDescent="0.25">
      <c r="B113" s="998"/>
      <c r="C113" s="2251"/>
      <c r="D113" s="2252"/>
      <c r="E113" s="234"/>
      <c r="G113" s="1953" t="s">
        <v>2760</v>
      </c>
      <c r="H113" s="994"/>
      <c r="I113" s="342"/>
      <c r="J113" s="1577"/>
      <c r="K113" s="1577"/>
      <c r="L113" s="1577"/>
      <c r="M113" s="978"/>
      <c r="N113" s="24" t="s">
        <v>2221</v>
      </c>
      <c r="O113" s="2255"/>
      <c r="P113" s="2255"/>
      <c r="Q113" s="2255"/>
    </row>
    <row r="114" spans="2:17" s="15" customFormat="1" ht="13.5" customHeight="1" x14ac:dyDescent="0.25">
      <c r="B114" s="998"/>
      <c r="C114" s="789" t="s">
        <v>37</v>
      </c>
      <c r="D114" s="793"/>
      <c r="E114" s="225"/>
      <c r="G114" s="244" t="s">
        <v>2761</v>
      </c>
      <c r="H114" s="994"/>
      <c r="I114" s="342"/>
      <c r="J114" s="1577"/>
      <c r="K114" s="1577"/>
      <c r="L114" s="1577"/>
      <c r="M114" s="978"/>
      <c r="N114" s="24" t="s">
        <v>2222</v>
      </c>
      <c r="O114" s="2255"/>
      <c r="P114" s="2255"/>
      <c r="Q114" s="2255"/>
    </row>
    <row r="115" spans="2:17" s="15" customFormat="1" ht="13.5" customHeight="1" x14ac:dyDescent="0.25">
      <c r="B115" s="998"/>
      <c r="C115" s="776" t="s">
        <v>2742</v>
      </c>
      <c r="D115" s="793"/>
      <c r="E115" s="217"/>
      <c r="F115" s="552" t="s">
        <v>2795</v>
      </c>
      <c r="G115" s="999"/>
      <c r="H115" s="994"/>
      <c r="I115" s="342"/>
      <c r="J115" s="1577"/>
      <c r="K115" s="1577"/>
      <c r="L115" s="1577"/>
      <c r="M115" s="978"/>
      <c r="N115" s="996"/>
      <c r="O115" s="2255"/>
      <c r="P115" s="2255"/>
      <c r="Q115" s="2255"/>
    </row>
    <row r="116" spans="2:17" s="15" customFormat="1" ht="13.5" customHeight="1" x14ac:dyDescent="0.25">
      <c r="B116" s="1002"/>
      <c r="C116" s="776" t="s">
        <v>2744</v>
      </c>
      <c r="D116" s="793"/>
      <c r="E116" s="960"/>
      <c r="F116" s="552" t="s">
        <v>2796</v>
      </c>
      <c r="G116" s="964"/>
      <c r="H116" s="994">
        <f t="shared" ref="H116:H125" si="1">(I116/3850)</f>
        <v>5.5E-2</v>
      </c>
      <c r="I116" s="342">
        <v>211.75</v>
      </c>
      <c r="J116" s="1577"/>
      <c r="K116" s="1577"/>
      <c r="L116" s="1577"/>
      <c r="M116" s="978"/>
      <c r="N116" s="996"/>
      <c r="O116" s="983"/>
      <c r="P116" s="1001"/>
      <c r="Q116" s="1001"/>
    </row>
    <row r="117" spans="2:17" s="15" customFormat="1" ht="13.5" x14ac:dyDescent="0.25">
      <c r="B117" s="1002"/>
      <c r="C117" s="776" t="s">
        <v>2746</v>
      </c>
      <c r="D117" s="777"/>
      <c r="E117" s="960"/>
      <c r="F117" s="552" t="s">
        <v>2797</v>
      </c>
      <c r="G117" s="964"/>
      <c r="H117" s="994">
        <f t="shared" si="1"/>
        <v>5.6000000000000001E-2</v>
      </c>
      <c r="I117" s="342">
        <v>215.6</v>
      </c>
      <c r="J117" s="1577"/>
      <c r="K117" s="1577"/>
      <c r="L117" s="1577"/>
      <c r="M117" s="978"/>
      <c r="N117" s="996"/>
      <c r="O117" s="983"/>
      <c r="P117" s="997" t="s">
        <v>240</v>
      </c>
      <c r="Q117" s="362" t="s">
        <v>240</v>
      </c>
    </row>
    <row r="118" spans="2:17" s="15" customFormat="1" ht="13.5" x14ac:dyDescent="0.25">
      <c r="B118" s="1002"/>
      <c r="C118" s="2069" t="s">
        <v>2300</v>
      </c>
      <c r="D118" s="794"/>
      <c r="E118" s="960"/>
      <c r="F118" s="552" t="s">
        <v>2798</v>
      </c>
      <c r="G118" s="964"/>
      <c r="H118" s="994">
        <f t="shared" si="1"/>
        <v>5.6000000000000001E-2</v>
      </c>
      <c r="I118" s="342">
        <v>215.6</v>
      </c>
      <c r="J118" s="1577"/>
      <c r="K118" s="1577"/>
      <c r="L118" s="1577"/>
      <c r="M118" s="978"/>
      <c r="N118" s="996"/>
      <c r="O118" s="983"/>
      <c r="P118" s="1001" t="s">
        <v>1341</v>
      </c>
      <c r="Q118" s="959" t="s">
        <v>1341</v>
      </c>
    </row>
    <row r="119" spans="2:17" s="15" customFormat="1" ht="13.5" customHeight="1" x14ac:dyDescent="0.25">
      <c r="B119" s="1002"/>
      <c r="C119" s="776" t="s">
        <v>2302</v>
      </c>
      <c r="D119" s="1978"/>
      <c r="E119" s="960"/>
      <c r="F119" s="552" t="s">
        <v>2799</v>
      </c>
      <c r="G119" s="964"/>
      <c r="H119" s="994">
        <f t="shared" si="1"/>
        <v>6.0999999999999999E-2</v>
      </c>
      <c r="I119" s="342">
        <v>234.85</v>
      </c>
      <c r="J119" s="1577"/>
      <c r="K119" s="1577"/>
      <c r="L119" s="1577"/>
      <c r="M119" s="978"/>
      <c r="N119" s="996"/>
      <c r="O119" s="983"/>
      <c r="P119" s="1001" t="s">
        <v>42</v>
      </c>
      <c r="Q119" s="959" t="s">
        <v>42</v>
      </c>
    </row>
    <row r="120" spans="2:17" s="15" customFormat="1" ht="13.5" customHeight="1" x14ac:dyDescent="0.25">
      <c r="B120" s="1002"/>
      <c r="C120" s="776" t="s">
        <v>2809</v>
      </c>
      <c r="D120" s="242"/>
      <c r="E120" s="960"/>
      <c r="F120" s="552" t="s">
        <v>2800</v>
      </c>
      <c r="G120" s="964"/>
      <c r="H120" s="994">
        <f t="shared" si="1"/>
        <v>9.1999999999999998E-2</v>
      </c>
      <c r="I120" s="342">
        <v>354.2</v>
      </c>
      <c r="J120" s="1577"/>
      <c r="K120" s="1577"/>
      <c r="L120" s="1577"/>
      <c r="M120" s="978"/>
      <c r="N120" s="996"/>
      <c r="O120" s="983"/>
      <c r="P120" s="200"/>
      <c r="Q120" s="340"/>
    </row>
    <row r="121" spans="2:17" s="15" customFormat="1" ht="13.5" customHeight="1" x14ac:dyDescent="0.25">
      <c r="B121" s="1002"/>
      <c r="C121" s="1977"/>
      <c r="D121" s="1599"/>
      <c r="E121" s="983"/>
      <c r="F121" s="552" t="s">
        <v>2801</v>
      </c>
      <c r="G121" s="964"/>
      <c r="H121" s="994">
        <f t="shared" si="1"/>
        <v>9.2999999999999999E-2</v>
      </c>
      <c r="I121" s="342">
        <v>358.05</v>
      </c>
      <c r="J121" s="1577"/>
      <c r="K121" s="1577"/>
      <c r="L121" s="1577"/>
      <c r="M121" s="978"/>
      <c r="N121" s="996"/>
      <c r="O121" s="983"/>
      <c r="P121" s="984" t="s">
        <v>319</v>
      </c>
      <c r="Q121" s="965" t="s">
        <v>319</v>
      </c>
    </row>
    <row r="122" spans="2:17" s="15" customFormat="1" ht="13.5" customHeight="1" x14ac:dyDescent="0.25">
      <c r="B122" s="1002"/>
      <c r="C122" s="1977"/>
      <c r="D122" s="1599"/>
      <c r="E122" s="960"/>
      <c r="F122" s="552" t="s">
        <v>2802</v>
      </c>
      <c r="G122" s="964"/>
      <c r="H122" s="994">
        <f t="shared" si="1"/>
        <v>9.2999999999999999E-2</v>
      </c>
      <c r="I122" s="342">
        <v>358.05</v>
      </c>
      <c r="J122" s="1577"/>
      <c r="K122" s="1577"/>
      <c r="L122" s="1577"/>
      <c r="M122" s="978"/>
      <c r="N122" s="996"/>
      <c r="O122" s="983"/>
      <c r="P122" s="200" t="s">
        <v>438</v>
      </c>
      <c r="Q122" s="340" t="s">
        <v>438</v>
      </c>
    </row>
    <row r="123" spans="2:17" s="15" customFormat="1" ht="13.5" customHeight="1" x14ac:dyDescent="0.25">
      <c r="B123" s="1002"/>
      <c r="C123" s="1977"/>
      <c r="D123" s="1599"/>
      <c r="E123" s="960"/>
      <c r="F123" s="552" t="s">
        <v>2803</v>
      </c>
      <c r="G123" s="964"/>
      <c r="H123" s="994">
        <f t="shared" si="1"/>
        <v>0.128</v>
      </c>
      <c r="I123" s="342">
        <v>492.8</v>
      </c>
      <c r="J123" s="1577"/>
      <c r="K123" s="1577"/>
      <c r="L123" s="1577"/>
      <c r="M123" s="978"/>
      <c r="N123" s="996"/>
      <c r="O123" s="983"/>
      <c r="P123" s="200" t="s">
        <v>322</v>
      </c>
      <c r="Q123" s="340" t="s">
        <v>322</v>
      </c>
    </row>
    <row r="124" spans="2:17" s="15" customFormat="1" ht="13.5" customHeight="1" x14ac:dyDescent="0.25">
      <c r="B124" s="1002"/>
      <c r="C124" s="1977"/>
      <c r="D124" s="1599"/>
      <c r="E124" s="960"/>
      <c r="F124" s="552" t="s">
        <v>2804</v>
      </c>
      <c r="G124" s="964"/>
      <c r="H124" s="994">
        <f t="shared" si="1"/>
        <v>0.16400000000000001</v>
      </c>
      <c r="I124" s="342">
        <v>631.4</v>
      </c>
      <c r="J124" s="1577"/>
      <c r="K124" s="1577"/>
      <c r="L124" s="1577"/>
      <c r="M124" s="978"/>
      <c r="N124" s="996"/>
      <c r="O124" s="983"/>
      <c r="P124" s="984"/>
      <c r="Q124" s="965"/>
    </row>
    <row r="125" spans="2:17" s="15" customFormat="1" ht="13.5" customHeight="1" x14ac:dyDescent="0.25">
      <c r="B125" s="1002"/>
      <c r="C125" s="1977"/>
      <c r="D125" s="1599"/>
      <c r="E125" s="960"/>
      <c r="F125" s="552" t="s">
        <v>2805</v>
      </c>
      <c r="G125" s="964"/>
      <c r="H125" s="994">
        <f t="shared" si="1"/>
        <v>0.16500000000000001</v>
      </c>
      <c r="I125" s="342">
        <v>635.25</v>
      </c>
      <c r="J125" s="1577"/>
      <c r="K125" s="1577"/>
      <c r="L125" s="1577"/>
      <c r="M125" s="978"/>
      <c r="N125" s="996"/>
      <c r="O125" s="983"/>
      <c r="P125" s="984"/>
      <c r="Q125" s="965"/>
    </row>
    <row r="126" spans="2:17" s="47" customFormat="1" ht="13.5" customHeight="1" x14ac:dyDescent="0.25">
      <c r="B126" s="1002"/>
      <c r="C126" s="215"/>
      <c r="D126" s="20"/>
      <c r="E126" s="983"/>
      <c r="F126" s="552"/>
      <c r="G126" s="964"/>
      <c r="H126" s="994"/>
      <c r="I126" s="342"/>
      <c r="J126" s="1577"/>
      <c r="K126" s="1577"/>
      <c r="L126" s="1577"/>
      <c r="M126" s="978"/>
      <c r="N126" s="996"/>
      <c r="O126" s="983"/>
      <c r="P126" s="984"/>
      <c r="Q126" s="965"/>
    </row>
    <row r="127" spans="2:17" s="47" customFormat="1" ht="13.5" x14ac:dyDescent="0.25">
      <c r="B127" s="1002"/>
      <c r="C127" s="215"/>
      <c r="D127" s="20"/>
      <c r="E127" s="983"/>
      <c r="F127" s="490" t="s">
        <v>2322</v>
      </c>
      <c r="G127" s="999"/>
      <c r="H127" s="994"/>
      <c r="I127" s="342"/>
      <c r="J127" s="1577"/>
      <c r="K127" s="1577"/>
      <c r="L127" s="1577"/>
      <c r="M127" s="978"/>
      <c r="N127" s="996"/>
      <c r="O127" s="983"/>
      <c r="P127" s="984"/>
      <c r="Q127" s="965"/>
    </row>
    <row r="128" spans="2:17" s="47" customFormat="1" ht="13.5" x14ac:dyDescent="0.25">
      <c r="B128" s="1002"/>
      <c r="C128" s="215"/>
      <c r="D128" s="20"/>
      <c r="E128" s="983"/>
      <c r="F128" s="493" t="s">
        <v>2810</v>
      </c>
      <c r="G128" s="999"/>
      <c r="H128" s="994"/>
      <c r="I128" s="342"/>
      <c r="J128" s="1577"/>
      <c r="K128" s="1577"/>
      <c r="L128" s="1577"/>
      <c r="M128" s="978"/>
      <c r="N128" s="996"/>
      <c r="O128" s="983"/>
      <c r="P128" s="984"/>
      <c r="Q128" s="965"/>
    </row>
    <row r="129" spans="2:17" s="47" customFormat="1" ht="13.5" customHeight="1" x14ac:dyDescent="0.25">
      <c r="B129" s="1002"/>
      <c r="C129" s="215"/>
      <c r="D129" s="20"/>
      <c r="E129" s="983"/>
      <c r="F129" s="493" t="s">
        <v>2811</v>
      </c>
      <c r="G129" s="999"/>
      <c r="H129" s="994"/>
      <c r="I129" s="342"/>
      <c r="J129" s="1577"/>
      <c r="K129" s="1577"/>
      <c r="L129" s="1577"/>
      <c r="M129" s="978"/>
      <c r="N129" s="996"/>
      <c r="O129" s="983"/>
      <c r="P129" s="984"/>
      <c r="Q129" s="965"/>
    </row>
    <row r="130" spans="2:17" s="47" customFormat="1" ht="13.5" x14ac:dyDescent="0.25">
      <c r="B130" s="1002"/>
      <c r="C130" s="215"/>
      <c r="D130" s="20"/>
      <c r="E130" s="983"/>
      <c r="F130" s="493" t="s">
        <v>2812</v>
      </c>
      <c r="G130" s="999"/>
      <c r="H130" s="994"/>
      <c r="I130" s="342"/>
      <c r="J130" s="1577"/>
      <c r="K130" s="1577"/>
      <c r="L130" s="1577"/>
      <c r="M130" s="978"/>
      <c r="N130" s="996"/>
      <c r="O130" s="983"/>
      <c r="P130" s="984"/>
      <c r="Q130" s="965"/>
    </row>
    <row r="131" spans="2:17" s="47" customFormat="1" ht="15" customHeight="1" x14ac:dyDescent="0.25">
      <c r="B131" s="1002"/>
      <c r="C131" s="215"/>
      <c r="D131" s="20"/>
      <c r="E131" s="983"/>
      <c r="F131" s="493" t="s">
        <v>2813</v>
      </c>
      <c r="G131" s="999"/>
      <c r="H131" s="994"/>
      <c r="I131" s="342"/>
      <c r="J131" s="1577"/>
      <c r="K131" s="1577"/>
      <c r="L131" s="1577"/>
      <c r="M131" s="978"/>
      <c r="N131" s="996"/>
      <c r="O131" s="983"/>
      <c r="P131" s="984"/>
      <c r="Q131" s="965"/>
    </row>
    <row r="132" spans="2:17" s="47" customFormat="1" ht="13.5" customHeight="1" x14ac:dyDescent="0.25">
      <c r="B132" s="1002"/>
      <c r="C132" s="215"/>
      <c r="D132" s="20"/>
      <c r="E132" s="983"/>
      <c r="F132" s="493" t="s">
        <v>2745</v>
      </c>
      <c r="G132" s="999"/>
      <c r="H132" s="994"/>
      <c r="I132" s="342"/>
      <c r="J132" s="1577"/>
      <c r="K132" s="1577"/>
      <c r="L132" s="1577"/>
      <c r="M132" s="978"/>
      <c r="N132" s="996"/>
      <c r="O132" s="983"/>
      <c r="P132" s="984"/>
      <c r="Q132" s="965"/>
    </row>
    <row r="133" spans="2:17" s="47" customFormat="1" ht="13.5" customHeight="1" x14ac:dyDescent="0.25">
      <c r="B133" s="1002"/>
      <c r="C133" s="215"/>
      <c r="D133" s="20"/>
      <c r="E133" s="983"/>
      <c r="F133" s="493" t="s">
        <v>2747</v>
      </c>
      <c r="G133" s="999"/>
      <c r="H133" s="994"/>
      <c r="I133" s="342"/>
      <c r="J133" s="1577"/>
      <c r="K133" s="1577"/>
      <c r="L133" s="1577"/>
      <c r="M133" s="978"/>
      <c r="N133" s="996"/>
      <c r="O133" s="983"/>
      <c r="P133" s="984"/>
      <c r="Q133" s="965"/>
    </row>
    <row r="134" spans="2:17" s="47" customFormat="1" ht="13.5" customHeight="1" x14ac:dyDescent="0.25">
      <c r="B134" s="1002"/>
      <c r="C134" s="215"/>
      <c r="D134" s="20"/>
      <c r="E134" s="983"/>
      <c r="F134" s="493" t="s">
        <v>2748</v>
      </c>
      <c r="G134" s="964"/>
      <c r="H134" s="342"/>
      <c r="I134" s="342"/>
      <c r="J134" s="1577"/>
      <c r="K134" s="1577"/>
      <c r="L134" s="1577"/>
      <c r="M134" s="978"/>
      <c r="N134" s="996"/>
      <c r="O134" s="983"/>
      <c r="P134" s="984"/>
      <c r="Q134" s="965"/>
    </row>
    <row r="135" spans="2:17" s="15" customFormat="1" ht="13.5" customHeight="1" x14ac:dyDescent="0.25">
      <c r="B135" s="2072"/>
      <c r="C135" s="2253"/>
      <c r="D135" s="2254"/>
      <c r="E135" s="1595"/>
      <c r="F135" s="1596"/>
      <c r="G135" s="2073"/>
      <c r="H135" s="2074"/>
      <c r="I135" s="350"/>
      <c r="J135" s="271"/>
      <c r="K135" s="271"/>
      <c r="L135" s="271"/>
      <c r="M135" s="1737"/>
      <c r="N135" s="2075"/>
      <c r="O135" s="2025"/>
      <c r="P135" s="316"/>
      <c r="Q135" s="316"/>
    </row>
    <row r="136" spans="2:17" s="15" customFormat="1" ht="13.5" customHeight="1" x14ac:dyDescent="0.25">
      <c r="B136" s="177" t="s">
        <v>2206</v>
      </c>
      <c r="C136" s="372" t="s">
        <v>2732</v>
      </c>
      <c r="D136" s="975"/>
      <c r="E136" s="180">
        <v>1</v>
      </c>
      <c r="F136" s="990" t="s">
        <v>2765</v>
      </c>
      <c r="G136" s="1957" t="s">
        <v>2814</v>
      </c>
      <c r="H136" s="952"/>
      <c r="I136" s="375"/>
      <c r="J136" s="577" t="s">
        <v>1342</v>
      </c>
      <c r="K136" s="577" t="s">
        <v>1342</v>
      </c>
      <c r="L136" s="577" t="s">
        <v>49</v>
      </c>
      <c r="M136" s="869" t="s">
        <v>2735</v>
      </c>
      <c r="N136" s="992" t="s">
        <v>436</v>
      </c>
      <c r="O136" s="659" t="s">
        <v>1646</v>
      </c>
      <c r="P136" s="577" t="s">
        <v>1646</v>
      </c>
      <c r="Q136" s="659" t="s">
        <v>1579</v>
      </c>
    </row>
    <row r="137" spans="2:17" s="15" customFormat="1" ht="13.5" customHeight="1" x14ac:dyDescent="0.25">
      <c r="B137" s="189"/>
      <c r="C137" s="377" t="s">
        <v>2815</v>
      </c>
      <c r="D137" s="18"/>
      <c r="E137" s="208">
        <v>2</v>
      </c>
      <c r="F137" s="552" t="s">
        <v>2768</v>
      </c>
      <c r="G137" s="1953" t="s">
        <v>2769</v>
      </c>
      <c r="H137" s="994"/>
      <c r="I137" s="995"/>
      <c r="J137" s="583"/>
      <c r="K137" s="583"/>
      <c r="L137" s="583"/>
      <c r="M137" s="993"/>
      <c r="N137" s="996" t="s">
        <v>234</v>
      </c>
      <c r="O137" s="2255" t="s">
        <v>2202</v>
      </c>
      <c r="P137" s="2255" t="s">
        <v>2202</v>
      </c>
      <c r="Q137" s="2255" t="s">
        <v>2203</v>
      </c>
    </row>
    <row r="138" spans="2:17" s="15" customFormat="1" ht="13.5" customHeight="1" x14ac:dyDescent="0.25">
      <c r="B138" s="998"/>
      <c r="C138" s="2256" t="s">
        <v>2816</v>
      </c>
      <c r="D138" s="2257"/>
      <c r="E138" s="234">
        <v>3</v>
      </c>
      <c r="F138" s="15" t="s">
        <v>2817</v>
      </c>
      <c r="G138" s="1953"/>
      <c r="H138" s="994"/>
      <c r="I138" s="342"/>
      <c r="J138" s="1577"/>
      <c r="K138" s="1577"/>
      <c r="L138" s="1577"/>
      <c r="M138" s="978"/>
      <c r="N138" s="24" t="s">
        <v>2221</v>
      </c>
      <c r="O138" s="2255"/>
      <c r="P138" s="2255"/>
      <c r="Q138" s="2255"/>
    </row>
    <row r="139" spans="2:17" s="15" customFormat="1" ht="13.5" customHeight="1" x14ac:dyDescent="0.25">
      <c r="B139" s="998"/>
      <c r="C139" s="789"/>
      <c r="D139" s="793"/>
      <c r="E139" s="225"/>
      <c r="F139" s="15" t="s">
        <v>2818</v>
      </c>
      <c r="G139" s="244"/>
      <c r="H139" s="994"/>
      <c r="I139" s="342"/>
      <c r="J139" s="1577"/>
      <c r="K139" s="1577"/>
      <c r="L139" s="1577"/>
      <c r="M139" s="978"/>
      <c r="N139" s="24" t="s">
        <v>2222</v>
      </c>
      <c r="O139" s="2255"/>
      <c r="P139" s="2255"/>
      <c r="Q139" s="2255"/>
    </row>
    <row r="140" spans="2:17" s="15" customFormat="1" ht="13.5" customHeight="1" x14ac:dyDescent="0.25">
      <c r="B140" s="998"/>
      <c r="C140" s="789" t="s">
        <v>37</v>
      </c>
      <c r="D140" s="793"/>
      <c r="E140" s="225">
        <v>4</v>
      </c>
      <c r="F140" s="15" t="s">
        <v>2783</v>
      </c>
      <c r="G140" s="1947"/>
      <c r="H140" s="994"/>
      <c r="I140" s="342"/>
      <c r="J140" s="1577"/>
      <c r="K140" s="1577"/>
      <c r="L140" s="1577"/>
      <c r="M140" s="978"/>
      <c r="N140" s="996"/>
      <c r="O140" s="2255"/>
      <c r="P140" s="2255"/>
      <c r="Q140" s="2255"/>
    </row>
    <row r="141" spans="2:17" s="15" customFormat="1" ht="13.5" customHeight="1" x14ac:dyDescent="0.25">
      <c r="B141" s="1002"/>
      <c r="C141" s="776" t="s">
        <v>2742</v>
      </c>
      <c r="D141" s="793"/>
      <c r="E141" s="217">
        <v>5</v>
      </c>
      <c r="F141" s="15" t="s">
        <v>2819</v>
      </c>
      <c r="G141" s="1947"/>
      <c r="H141" s="994"/>
      <c r="I141" s="342"/>
      <c r="J141" s="1577"/>
      <c r="K141" s="1577"/>
      <c r="L141" s="1577"/>
      <c r="M141" s="978"/>
      <c r="N141" s="996"/>
      <c r="O141" s="983"/>
      <c r="P141" s="1001"/>
      <c r="Q141" s="1001"/>
    </row>
    <row r="142" spans="2:17" s="15" customFormat="1" ht="13.5" customHeight="1" x14ac:dyDescent="0.25">
      <c r="B142" s="1002"/>
      <c r="C142" s="776" t="s">
        <v>2746</v>
      </c>
      <c r="D142" s="777"/>
      <c r="E142" s="960">
        <v>6</v>
      </c>
      <c r="F142" s="2076" t="s">
        <v>2820</v>
      </c>
      <c r="G142" s="964"/>
      <c r="H142" s="342"/>
      <c r="I142" s="342"/>
      <c r="J142" s="1577"/>
      <c r="K142" s="1577"/>
      <c r="L142" s="1577"/>
      <c r="M142" s="978"/>
      <c r="N142" s="996"/>
      <c r="O142" s="983"/>
      <c r="P142" s="997" t="s">
        <v>240</v>
      </c>
      <c r="Q142" s="362" t="s">
        <v>240</v>
      </c>
    </row>
    <row r="143" spans="2:17" s="15" customFormat="1" ht="13.5" customHeight="1" x14ac:dyDescent="0.25">
      <c r="B143" s="1002"/>
      <c r="C143" s="2069" t="s">
        <v>2300</v>
      </c>
      <c r="D143" s="794"/>
      <c r="E143" s="960">
        <v>7</v>
      </c>
      <c r="F143" s="2076" t="s">
        <v>2821</v>
      </c>
      <c r="G143" s="964"/>
      <c r="H143" s="342"/>
      <c r="I143" s="342"/>
      <c r="J143" s="1577"/>
      <c r="K143" s="1577"/>
      <c r="L143" s="1577"/>
      <c r="M143" s="978"/>
      <c r="N143" s="996"/>
      <c r="O143" s="983"/>
      <c r="P143" s="1001" t="s">
        <v>1341</v>
      </c>
      <c r="Q143" s="959" t="s">
        <v>1341</v>
      </c>
    </row>
    <row r="144" spans="2:17" s="15" customFormat="1" ht="13.5" customHeight="1" x14ac:dyDescent="0.25">
      <c r="B144" s="1002"/>
      <c r="C144" s="776" t="s">
        <v>2302</v>
      </c>
      <c r="D144" s="1978"/>
      <c r="E144" s="960">
        <v>8</v>
      </c>
      <c r="F144" s="552" t="s">
        <v>2794</v>
      </c>
      <c r="G144" s="964"/>
      <c r="H144" s="994">
        <f t="shared" ref="H144" si="2">(I144/3850)</f>
        <v>5.0999999999999997E-2</v>
      </c>
      <c r="I144" s="342">
        <v>196.35</v>
      </c>
      <c r="J144" s="1577"/>
      <c r="K144" s="1577"/>
      <c r="L144" s="1577"/>
      <c r="M144" s="978"/>
      <c r="N144" s="996"/>
      <c r="O144" s="983"/>
      <c r="P144" s="1001" t="s">
        <v>42</v>
      </c>
      <c r="Q144" s="959" t="s">
        <v>42</v>
      </c>
    </row>
    <row r="145" spans="2:17" s="15" customFormat="1" ht="13.5" customHeight="1" x14ac:dyDescent="0.25">
      <c r="B145" s="1002"/>
      <c r="C145" s="776" t="s">
        <v>2822</v>
      </c>
      <c r="D145" s="242"/>
      <c r="E145" s="960"/>
      <c r="F145" s="487"/>
      <c r="G145" s="964"/>
      <c r="H145" s="342"/>
      <c r="I145" s="342"/>
      <c r="J145" s="1577"/>
      <c r="K145" s="1577"/>
      <c r="L145" s="1577"/>
      <c r="M145" s="978"/>
      <c r="N145" s="996"/>
      <c r="O145" s="983"/>
      <c r="P145" s="200"/>
      <c r="Q145" s="340"/>
    </row>
    <row r="146" spans="2:17" s="15" customFormat="1" ht="13.5" customHeight="1" x14ac:dyDescent="0.25">
      <c r="B146" s="1002"/>
      <c r="C146" s="1977" t="s">
        <v>2823</v>
      </c>
      <c r="D146" s="1599"/>
      <c r="E146" s="960"/>
      <c r="F146" s="490" t="s">
        <v>2322</v>
      </c>
      <c r="G146" s="964"/>
      <c r="H146" s="342"/>
      <c r="I146" s="342"/>
      <c r="J146" s="1577"/>
      <c r="K146" s="1577"/>
      <c r="L146" s="1577"/>
      <c r="M146" s="978"/>
      <c r="N146" s="996"/>
      <c r="O146" s="983"/>
      <c r="P146" s="984" t="s">
        <v>319</v>
      </c>
      <c r="Q146" s="965" t="s">
        <v>319</v>
      </c>
    </row>
    <row r="147" spans="2:17" s="15" customFormat="1" ht="13.5" customHeight="1" x14ac:dyDescent="0.25">
      <c r="B147" s="1002"/>
      <c r="C147" s="2251" t="s">
        <v>2824</v>
      </c>
      <c r="D147" s="2252"/>
      <c r="E147" s="960"/>
      <c r="F147" s="493" t="s">
        <v>2762</v>
      </c>
      <c r="G147" s="964"/>
      <c r="H147" s="342"/>
      <c r="I147" s="342"/>
      <c r="J147" s="1577"/>
      <c r="K147" s="1577"/>
      <c r="L147" s="1577"/>
      <c r="M147" s="978"/>
      <c r="N147" s="996"/>
      <c r="O147" s="983"/>
      <c r="P147" s="200" t="s">
        <v>438</v>
      </c>
      <c r="Q147" s="340" t="s">
        <v>438</v>
      </c>
    </row>
    <row r="148" spans="2:17" s="15" customFormat="1" ht="13.5" customHeight="1" x14ac:dyDescent="0.25">
      <c r="B148" s="1002"/>
      <c r="C148" s="2251"/>
      <c r="D148" s="2252"/>
      <c r="E148" s="960"/>
      <c r="F148" s="493" t="s">
        <v>2747</v>
      </c>
      <c r="G148" s="964"/>
      <c r="H148" s="342"/>
      <c r="I148" s="342"/>
      <c r="J148" s="1577"/>
      <c r="K148" s="1577"/>
      <c r="L148" s="1577"/>
      <c r="M148" s="978"/>
      <c r="N148" s="996"/>
      <c r="O148" s="983"/>
      <c r="P148" s="200" t="s">
        <v>322</v>
      </c>
      <c r="Q148" s="340" t="s">
        <v>322</v>
      </c>
    </row>
    <row r="149" spans="2:17" s="15" customFormat="1" ht="13.5" customHeight="1" x14ac:dyDescent="0.25">
      <c r="B149" s="1002"/>
      <c r="C149" s="2251"/>
      <c r="D149" s="2252"/>
      <c r="E149" s="960"/>
      <c r="F149" s="493" t="s">
        <v>2748</v>
      </c>
      <c r="G149" s="964"/>
      <c r="H149" s="342"/>
      <c r="I149" s="342"/>
      <c r="J149" s="1577"/>
      <c r="K149" s="1577"/>
      <c r="L149" s="1577"/>
      <c r="M149" s="978"/>
      <c r="N149" s="996"/>
      <c r="O149" s="983"/>
      <c r="P149" s="984"/>
      <c r="Q149" s="965"/>
    </row>
    <row r="150" spans="2:17" s="15" customFormat="1" ht="13.5" customHeight="1" x14ac:dyDescent="0.25">
      <c r="B150" s="1002"/>
      <c r="C150" s="1977"/>
      <c r="D150" s="1599"/>
      <c r="E150" s="960"/>
      <c r="F150" s="493" t="s">
        <v>2826</v>
      </c>
      <c r="G150" s="964"/>
      <c r="H150" s="342"/>
      <c r="I150" s="342"/>
      <c r="J150" s="1577"/>
      <c r="K150" s="1577"/>
      <c r="L150" s="1577"/>
      <c r="M150" s="978"/>
      <c r="N150" s="996"/>
      <c r="O150" s="983"/>
      <c r="P150" s="984"/>
      <c r="Q150" s="965"/>
    </row>
    <row r="151" spans="2:17" s="47" customFormat="1" ht="13.5" customHeight="1" x14ac:dyDescent="0.25">
      <c r="B151" s="1002"/>
      <c r="C151" s="215"/>
      <c r="D151" s="20"/>
      <c r="E151" s="983"/>
      <c r="F151" s="493" t="s">
        <v>2828</v>
      </c>
      <c r="G151" s="964"/>
      <c r="H151" s="342"/>
      <c r="I151" s="342"/>
      <c r="J151" s="1577"/>
      <c r="K151" s="1577"/>
      <c r="L151" s="1577"/>
      <c r="M151" s="978"/>
      <c r="N151" s="996"/>
      <c r="O151" s="983"/>
      <c r="P151" s="984"/>
      <c r="Q151" s="965"/>
    </row>
    <row r="152" spans="2:17" s="47" customFormat="1" ht="13.5" customHeight="1" x14ac:dyDescent="0.25">
      <c r="B152" s="1002"/>
      <c r="C152" s="1977" t="s">
        <v>2825</v>
      </c>
      <c r="D152" s="20"/>
      <c r="E152" s="983"/>
      <c r="F152" s="493" t="s">
        <v>2829</v>
      </c>
      <c r="G152" s="999"/>
      <c r="H152" s="994"/>
      <c r="I152" s="342"/>
      <c r="J152" s="1577"/>
      <c r="K152" s="1577"/>
      <c r="L152" s="1577"/>
      <c r="M152" s="978"/>
      <c r="N152" s="996"/>
      <c r="O152" s="983"/>
      <c r="P152" s="984"/>
      <c r="Q152" s="965"/>
    </row>
    <row r="153" spans="2:17" s="47" customFormat="1" ht="13.5" customHeight="1" x14ac:dyDescent="0.25">
      <c r="B153" s="1002"/>
      <c r="C153" s="1977" t="s">
        <v>2827</v>
      </c>
      <c r="D153" s="1599"/>
      <c r="E153" s="983"/>
      <c r="F153" s="493" t="s">
        <v>2830</v>
      </c>
      <c r="G153" s="999"/>
      <c r="H153" s="994"/>
      <c r="I153" s="342"/>
      <c r="J153" s="1577"/>
      <c r="K153" s="1577"/>
      <c r="L153" s="1577"/>
      <c r="M153" s="978"/>
      <c r="N153" s="996"/>
      <c r="O153" s="983"/>
      <c r="P153" s="984"/>
      <c r="Q153" s="965"/>
    </row>
    <row r="154" spans="2:17" s="15" customFormat="1" ht="13.5" customHeight="1" x14ac:dyDescent="0.25">
      <c r="B154" s="956"/>
      <c r="C154" s="1977"/>
      <c r="D154" s="1599"/>
      <c r="E154" s="203"/>
      <c r="F154" s="493"/>
      <c r="G154" s="988"/>
      <c r="H154" s="964"/>
      <c r="I154" s="342"/>
      <c r="J154" s="1577"/>
      <c r="K154" s="218"/>
      <c r="L154" s="438"/>
      <c r="M154" s="987"/>
      <c r="N154" s="1738"/>
      <c r="O154" s="956"/>
      <c r="P154" s="438"/>
      <c r="Q154" s="956"/>
    </row>
    <row r="155" spans="2:17" s="15" customFormat="1" ht="13.5" customHeight="1" x14ac:dyDescent="0.25">
      <c r="B155" s="2072"/>
      <c r="C155" s="2253"/>
      <c r="D155" s="2254"/>
      <c r="E155" s="1595"/>
      <c r="F155" s="1596"/>
      <c r="G155" s="2073"/>
      <c r="H155" s="2074"/>
      <c r="I155" s="350"/>
      <c r="J155" s="271"/>
      <c r="K155" s="271"/>
      <c r="L155" s="271"/>
      <c r="M155" s="1737"/>
      <c r="N155" s="2075"/>
      <c r="O155" s="2025"/>
      <c r="P155" s="316"/>
      <c r="Q155" s="316"/>
    </row>
    <row r="156" spans="2:17" s="15" customFormat="1" ht="13.5" x14ac:dyDescent="0.25">
      <c r="B156" s="177" t="s">
        <v>2207</v>
      </c>
      <c r="C156" s="372" t="s">
        <v>2831</v>
      </c>
      <c r="D156" s="975"/>
      <c r="E156" s="180">
        <v>1</v>
      </c>
      <c r="F156" s="990" t="s">
        <v>2832</v>
      </c>
      <c r="G156" s="1957" t="s">
        <v>2814</v>
      </c>
      <c r="H156" s="952"/>
      <c r="I156" s="375"/>
      <c r="J156" s="577" t="s">
        <v>49</v>
      </c>
      <c r="K156" s="577" t="s">
        <v>1342</v>
      </c>
      <c r="L156" s="577" t="s">
        <v>1342</v>
      </c>
      <c r="M156" s="869"/>
      <c r="N156" s="992" t="s">
        <v>436</v>
      </c>
      <c r="O156" s="659" t="s">
        <v>1646</v>
      </c>
      <c r="P156" s="577"/>
      <c r="Q156" s="659"/>
    </row>
    <row r="157" spans="2:17" s="15" customFormat="1" ht="13.5" customHeight="1" x14ac:dyDescent="0.25">
      <c r="B157" s="189"/>
      <c r="C157" s="377" t="s">
        <v>2833</v>
      </c>
      <c r="D157" s="18"/>
      <c r="E157" s="208"/>
      <c r="F157" s="2076" t="s">
        <v>2834</v>
      </c>
      <c r="G157" s="1953"/>
      <c r="H157" s="994"/>
      <c r="I157" s="995"/>
      <c r="J157" s="583"/>
      <c r="K157" s="583"/>
      <c r="L157" s="583"/>
      <c r="M157" s="993"/>
      <c r="N157" s="996" t="s">
        <v>234</v>
      </c>
      <c r="O157" s="2255" t="s">
        <v>2202</v>
      </c>
      <c r="P157" s="2255"/>
      <c r="Q157" s="2255"/>
    </row>
    <row r="158" spans="2:17" s="15" customFormat="1" ht="13.5" x14ac:dyDescent="0.25">
      <c r="B158" s="998"/>
      <c r="C158" s="2256"/>
      <c r="D158" s="2257"/>
      <c r="E158" s="234">
        <v>2</v>
      </c>
      <c r="F158" s="2076" t="s">
        <v>2794</v>
      </c>
      <c r="G158" s="1953"/>
      <c r="H158" s="994">
        <f t="shared" ref="H158" si="3">(I158/3850)</f>
        <v>1.5610389610389611E-2</v>
      </c>
      <c r="I158" s="342">
        <v>60.1</v>
      </c>
      <c r="J158" s="1577"/>
      <c r="K158" s="1577"/>
      <c r="L158" s="1577"/>
      <c r="M158" s="978"/>
      <c r="N158" s="24" t="s">
        <v>2221</v>
      </c>
      <c r="O158" s="2255"/>
      <c r="P158" s="2255"/>
      <c r="Q158" s="2255"/>
    </row>
    <row r="159" spans="2:17" s="15" customFormat="1" ht="13.5" customHeight="1" x14ac:dyDescent="0.25">
      <c r="B159" s="998"/>
      <c r="C159" s="789" t="s">
        <v>37</v>
      </c>
      <c r="D159" s="793"/>
      <c r="E159" s="225"/>
      <c r="G159" s="244"/>
      <c r="H159" s="994"/>
      <c r="I159" s="342"/>
      <c r="J159" s="1577"/>
      <c r="K159" s="1577"/>
      <c r="L159" s="1577"/>
      <c r="M159" s="978"/>
      <c r="N159" s="24" t="s">
        <v>2222</v>
      </c>
      <c r="O159" s="2255"/>
      <c r="P159" s="2255"/>
      <c r="Q159" s="2255"/>
    </row>
    <row r="160" spans="2:17" s="15" customFormat="1" ht="13.5" x14ac:dyDescent="0.25">
      <c r="B160" s="998"/>
      <c r="C160" s="2069" t="s">
        <v>2300</v>
      </c>
      <c r="D160" s="794"/>
      <c r="E160" s="225"/>
      <c r="G160" s="1947"/>
      <c r="H160" s="994"/>
      <c r="I160" s="342"/>
      <c r="J160" s="1577"/>
      <c r="K160" s="1577"/>
      <c r="L160" s="1577"/>
      <c r="M160" s="978"/>
      <c r="N160" s="996"/>
      <c r="O160" s="2255"/>
      <c r="P160" s="2255"/>
      <c r="Q160" s="2255"/>
    </row>
    <row r="161" spans="2:17" s="15" customFormat="1" ht="13.5" x14ac:dyDescent="0.25">
      <c r="B161" s="1002"/>
      <c r="C161" s="776" t="s">
        <v>2302</v>
      </c>
      <c r="D161" s="1978"/>
      <c r="E161" s="217"/>
      <c r="G161" s="1947"/>
      <c r="H161" s="994"/>
      <c r="I161" s="342"/>
      <c r="J161" s="1577"/>
      <c r="K161" s="1577"/>
      <c r="L161" s="1577"/>
      <c r="M161" s="978"/>
      <c r="N161" s="996"/>
      <c r="O161" s="983"/>
      <c r="P161" s="1001"/>
      <c r="Q161" s="1001"/>
    </row>
    <row r="162" spans="2:17" s="15" customFormat="1" ht="13.5" x14ac:dyDescent="0.25">
      <c r="B162" s="1002"/>
      <c r="C162" s="776" t="s">
        <v>2835</v>
      </c>
      <c r="D162" s="242"/>
      <c r="E162" s="960"/>
      <c r="F162" s="552"/>
      <c r="G162" s="964"/>
      <c r="H162" s="342"/>
      <c r="I162" s="342"/>
      <c r="J162" s="1577"/>
      <c r="K162" s="1577"/>
      <c r="L162" s="1577"/>
      <c r="M162" s="978"/>
      <c r="N162" s="996"/>
      <c r="O162" s="983"/>
      <c r="P162" s="997"/>
      <c r="Q162" s="362"/>
    </row>
    <row r="163" spans="2:17" s="15" customFormat="1" ht="13.5" x14ac:dyDescent="0.25">
      <c r="B163" s="1002"/>
      <c r="C163" s="776" t="s">
        <v>2836</v>
      </c>
      <c r="D163" s="1599"/>
      <c r="E163" s="960"/>
      <c r="F163" s="552"/>
      <c r="G163" s="964"/>
      <c r="H163" s="342"/>
      <c r="I163" s="342"/>
      <c r="J163" s="1577"/>
      <c r="K163" s="1577"/>
      <c r="L163" s="1577"/>
      <c r="M163" s="978"/>
      <c r="N163" s="996"/>
      <c r="O163" s="983"/>
      <c r="P163" s="1001"/>
      <c r="Q163" s="959"/>
    </row>
    <row r="164" spans="2:17" s="15" customFormat="1" ht="13.5" x14ac:dyDescent="0.25">
      <c r="B164" s="1002"/>
      <c r="C164" s="776" t="s">
        <v>2837</v>
      </c>
      <c r="D164" s="242"/>
      <c r="E164" s="960"/>
      <c r="F164" s="552"/>
      <c r="G164" s="964"/>
      <c r="H164" s="342"/>
      <c r="I164" s="342"/>
      <c r="J164" s="1577"/>
      <c r="K164" s="1577"/>
      <c r="L164" s="1577"/>
      <c r="M164" s="978"/>
      <c r="N164" s="996"/>
      <c r="O164" s="983"/>
      <c r="P164" s="1001"/>
      <c r="Q164" s="959"/>
    </row>
    <row r="165" spans="2:17" s="47" customFormat="1" ht="13.5" x14ac:dyDescent="0.25">
      <c r="B165" s="2072"/>
      <c r="C165" s="370"/>
      <c r="D165" s="21"/>
      <c r="E165" s="1595"/>
      <c r="F165" s="495"/>
      <c r="G165" s="982"/>
      <c r="H165" s="350"/>
      <c r="I165" s="350"/>
      <c r="J165" s="271"/>
      <c r="K165" s="271"/>
      <c r="L165" s="271"/>
      <c r="M165" s="1737"/>
      <c r="N165" s="2075"/>
      <c r="O165" s="1595"/>
      <c r="P165" s="2078"/>
      <c r="Q165" s="2079"/>
    </row>
    <row r="166" spans="2:17" x14ac:dyDescent="0.25">
      <c r="I166" s="172" t="e">
        <f>SUM(#REF!,#REF!,#REF!,#REF!,#REF!)</f>
        <v>#REF!</v>
      </c>
    </row>
    <row r="169" spans="2:17" x14ac:dyDescent="0.25">
      <c r="I169" s="172"/>
    </row>
    <row r="190" spans="1:1" x14ac:dyDescent="0.25">
      <c r="A190" t="s">
        <v>215</v>
      </c>
    </row>
  </sheetData>
  <mergeCells count="56">
    <mergeCell ref="J5:J7"/>
    <mergeCell ref="K5:L6"/>
    <mergeCell ref="P5:P7"/>
    <mergeCell ref="Q5:Q7"/>
    <mergeCell ref="M4:M7"/>
    <mergeCell ref="B4:B7"/>
    <mergeCell ref="C4:D7"/>
    <mergeCell ref="E4:G4"/>
    <mergeCell ref="P11:P14"/>
    <mergeCell ref="Q11:Q14"/>
    <mergeCell ref="H4:I4"/>
    <mergeCell ref="J4:L4"/>
    <mergeCell ref="B8:Q8"/>
    <mergeCell ref="B9:Q9"/>
    <mergeCell ref="O11:O14"/>
    <mergeCell ref="N4:N7"/>
    <mergeCell ref="O4:O7"/>
    <mergeCell ref="P4:Q4"/>
    <mergeCell ref="E5:F7"/>
    <mergeCell ref="G5:G7"/>
    <mergeCell ref="H5:H7"/>
    <mergeCell ref="C23:D25"/>
    <mergeCell ref="O28:O31"/>
    <mergeCell ref="P28:P31"/>
    <mergeCell ref="Q28:Q31"/>
    <mergeCell ref="O42:O45"/>
    <mergeCell ref="P42:P45"/>
    <mergeCell ref="Q42:Q45"/>
    <mergeCell ref="C43:D43"/>
    <mergeCell ref="C52:D54"/>
    <mergeCell ref="C60:D60"/>
    <mergeCell ref="O62:O65"/>
    <mergeCell ref="P62:P65"/>
    <mergeCell ref="Q62:Q65"/>
    <mergeCell ref="C63:D63"/>
    <mergeCell ref="C75:D75"/>
    <mergeCell ref="O77:O80"/>
    <mergeCell ref="P77:P80"/>
    <mergeCell ref="Q77:Q80"/>
    <mergeCell ref="C78:D78"/>
    <mergeCell ref="C110:D110"/>
    <mergeCell ref="O112:O115"/>
    <mergeCell ref="P112:P115"/>
    <mergeCell ref="Q112:Q115"/>
    <mergeCell ref="C113:D113"/>
    <mergeCell ref="C135:D135"/>
    <mergeCell ref="O137:O140"/>
    <mergeCell ref="P137:P140"/>
    <mergeCell ref="Q137:Q140"/>
    <mergeCell ref="C138:D138"/>
    <mergeCell ref="C147:D149"/>
    <mergeCell ref="C155:D155"/>
    <mergeCell ref="O157:O160"/>
    <mergeCell ref="P157:P160"/>
    <mergeCell ref="Q157:Q160"/>
    <mergeCell ref="C158:D15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verticalDpi="598" r:id="rId1"/>
  <headerFooter>
    <oddHeader>&amp;CPROCEDIMIENTOS ADMINISTRATIVOS - TUPA MUNICIPALIDAD DE SAN ISIDRO</oddHeader>
    <oddFooter>&amp;LNota: La forma de pago es en ventanilla, con efectivo, cheque, certificado de gerencia o tarjeta de débito o créditoTodos los formularios son de distribución gratuita</oddFooter>
  </headerFooter>
  <rowBreaks count="2" manualBreakCount="2">
    <brk id="60" min="1" max="16" man="1"/>
    <brk id="11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64"/>
  <sheetViews>
    <sheetView showGridLines="0" view="pageBreakPreview" topLeftCell="A94" zoomScaleSheetLayoutView="100" workbookViewId="0">
      <selection activeCell="O73" sqref="O73"/>
    </sheetView>
  </sheetViews>
  <sheetFormatPr baseColWidth="10" defaultRowHeight="15" x14ac:dyDescent="0.25"/>
  <cols>
    <col min="1" max="1" width="2.140625" customWidth="1"/>
    <col min="2" max="2" width="5.7109375" customWidth="1"/>
    <col min="3" max="3" width="16.42578125" customWidth="1"/>
    <col min="4" max="4" width="18.7109375" customWidth="1"/>
    <col min="5" max="5" width="3.140625" customWidth="1"/>
    <col min="6" max="6" width="71" customWidth="1"/>
    <col min="7" max="8" width="9.28515625" customWidth="1"/>
    <col min="9" max="9" width="8" customWidth="1"/>
    <col min="10" max="10" width="10" customWidth="1"/>
    <col min="11" max="11" width="6.7109375" customWidth="1"/>
    <col min="12" max="12" width="6.5703125" customWidth="1"/>
    <col min="13" max="13" width="10.5703125" customWidth="1"/>
    <col min="14" max="14" width="12" customWidth="1"/>
    <col min="16" max="17" width="13.85546875" customWidth="1"/>
    <col min="257" max="257" width="2.140625" customWidth="1"/>
    <col min="258" max="258" width="5.7109375" customWidth="1"/>
    <col min="259" max="259" width="16.42578125" customWidth="1"/>
    <col min="260" max="260" width="18.7109375" customWidth="1"/>
    <col min="261" max="261" width="3.140625" customWidth="1"/>
    <col min="262" max="262" width="71" customWidth="1"/>
    <col min="263" max="264" width="9.28515625" customWidth="1"/>
    <col min="265" max="265" width="8" customWidth="1"/>
    <col min="266" max="266" width="10" customWidth="1"/>
    <col min="267" max="267" width="6.7109375" customWidth="1"/>
    <col min="268" max="268" width="6.5703125" customWidth="1"/>
    <col min="269" max="269" width="10.5703125" customWidth="1"/>
    <col min="270" max="270" width="12" customWidth="1"/>
    <col min="272" max="273" width="13.85546875" customWidth="1"/>
    <col min="513" max="513" width="2.140625" customWidth="1"/>
    <col min="514" max="514" width="5.7109375" customWidth="1"/>
    <col min="515" max="515" width="16.42578125" customWidth="1"/>
    <col min="516" max="516" width="18.7109375" customWidth="1"/>
    <col min="517" max="517" width="3.140625" customWidth="1"/>
    <col min="518" max="518" width="71" customWidth="1"/>
    <col min="519" max="520" width="9.28515625" customWidth="1"/>
    <col min="521" max="521" width="8" customWidth="1"/>
    <col min="522" max="522" width="10" customWidth="1"/>
    <col min="523" max="523" width="6.7109375" customWidth="1"/>
    <col min="524" max="524" width="6.5703125" customWidth="1"/>
    <col min="525" max="525" width="10.5703125" customWidth="1"/>
    <col min="526" max="526" width="12" customWidth="1"/>
    <col min="528" max="529" width="13.85546875" customWidth="1"/>
    <col min="769" max="769" width="2.140625" customWidth="1"/>
    <col min="770" max="770" width="5.7109375" customWidth="1"/>
    <col min="771" max="771" width="16.42578125" customWidth="1"/>
    <col min="772" max="772" width="18.7109375" customWidth="1"/>
    <col min="773" max="773" width="3.140625" customWidth="1"/>
    <col min="774" max="774" width="71" customWidth="1"/>
    <col min="775" max="776" width="9.28515625" customWidth="1"/>
    <col min="777" max="777" width="8" customWidth="1"/>
    <col min="778" max="778" width="10" customWidth="1"/>
    <col min="779" max="779" width="6.7109375" customWidth="1"/>
    <col min="780" max="780" width="6.5703125" customWidth="1"/>
    <col min="781" max="781" width="10.5703125" customWidth="1"/>
    <col min="782" max="782" width="12" customWidth="1"/>
    <col min="784" max="785" width="13.85546875" customWidth="1"/>
    <col min="1025" max="1025" width="2.140625" customWidth="1"/>
    <col min="1026" max="1026" width="5.7109375" customWidth="1"/>
    <col min="1027" max="1027" width="16.42578125" customWidth="1"/>
    <col min="1028" max="1028" width="18.7109375" customWidth="1"/>
    <col min="1029" max="1029" width="3.140625" customWidth="1"/>
    <col min="1030" max="1030" width="71" customWidth="1"/>
    <col min="1031" max="1032" width="9.28515625" customWidth="1"/>
    <col min="1033" max="1033" width="8" customWidth="1"/>
    <col min="1034" max="1034" width="10" customWidth="1"/>
    <col min="1035" max="1035" width="6.7109375" customWidth="1"/>
    <col min="1036" max="1036" width="6.5703125" customWidth="1"/>
    <col min="1037" max="1037" width="10.5703125" customWidth="1"/>
    <col min="1038" max="1038" width="12" customWidth="1"/>
    <col min="1040" max="1041" width="13.85546875" customWidth="1"/>
    <col min="1281" max="1281" width="2.140625" customWidth="1"/>
    <col min="1282" max="1282" width="5.7109375" customWidth="1"/>
    <col min="1283" max="1283" width="16.42578125" customWidth="1"/>
    <col min="1284" max="1284" width="18.7109375" customWidth="1"/>
    <col min="1285" max="1285" width="3.140625" customWidth="1"/>
    <col min="1286" max="1286" width="71" customWidth="1"/>
    <col min="1287" max="1288" width="9.28515625" customWidth="1"/>
    <col min="1289" max="1289" width="8" customWidth="1"/>
    <col min="1290" max="1290" width="10" customWidth="1"/>
    <col min="1291" max="1291" width="6.7109375" customWidth="1"/>
    <col min="1292" max="1292" width="6.5703125" customWidth="1"/>
    <col min="1293" max="1293" width="10.5703125" customWidth="1"/>
    <col min="1294" max="1294" width="12" customWidth="1"/>
    <col min="1296" max="1297" width="13.85546875" customWidth="1"/>
    <col min="1537" max="1537" width="2.140625" customWidth="1"/>
    <col min="1538" max="1538" width="5.7109375" customWidth="1"/>
    <col min="1539" max="1539" width="16.42578125" customWidth="1"/>
    <col min="1540" max="1540" width="18.7109375" customWidth="1"/>
    <col min="1541" max="1541" width="3.140625" customWidth="1"/>
    <col min="1542" max="1542" width="71" customWidth="1"/>
    <col min="1543" max="1544" width="9.28515625" customWidth="1"/>
    <col min="1545" max="1545" width="8" customWidth="1"/>
    <col min="1546" max="1546" width="10" customWidth="1"/>
    <col min="1547" max="1547" width="6.7109375" customWidth="1"/>
    <col min="1548" max="1548" width="6.5703125" customWidth="1"/>
    <col min="1549" max="1549" width="10.5703125" customWidth="1"/>
    <col min="1550" max="1550" width="12" customWidth="1"/>
    <col min="1552" max="1553" width="13.85546875" customWidth="1"/>
    <col min="1793" max="1793" width="2.140625" customWidth="1"/>
    <col min="1794" max="1794" width="5.7109375" customWidth="1"/>
    <col min="1795" max="1795" width="16.42578125" customWidth="1"/>
    <col min="1796" max="1796" width="18.7109375" customWidth="1"/>
    <col min="1797" max="1797" width="3.140625" customWidth="1"/>
    <col min="1798" max="1798" width="71" customWidth="1"/>
    <col min="1799" max="1800" width="9.28515625" customWidth="1"/>
    <col min="1801" max="1801" width="8" customWidth="1"/>
    <col min="1802" max="1802" width="10" customWidth="1"/>
    <col min="1803" max="1803" width="6.7109375" customWidth="1"/>
    <col min="1804" max="1804" width="6.5703125" customWidth="1"/>
    <col min="1805" max="1805" width="10.5703125" customWidth="1"/>
    <col min="1806" max="1806" width="12" customWidth="1"/>
    <col min="1808" max="1809" width="13.85546875" customWidth="1"/>
    <col min="2049" max="2049" width="2.140625" customWidth="1"/>
    <col min="2050" max="2050" width="5.7109375" customWidth="1"/>
    <col min="2051" max="2051" width="16.42578125" customWidth="1"/>
    <col min="2052" max="2052" width="18.7109375" customWidth="1"/>
    <col min="2053" max="2053" width="3.140625" customWidth="1"/>
    <col min="2054" max="2054" width="71" customWidth="1"/>
    <col min="2055" max="2056" width="9.28515625" customWidth="1"/>
    <col min="2057" max="2057" width="8" customWidth="1"/>
    <col min="2058" max="2058" width="10" customWidth="1"/>
    <col min="2059" max="2059" width="6.7109375" customWidth="1"/>
    <col min="2060" max="2060" width="6.5703125" customWidth="1"/>
    <col min="2061" max="2061" width="10.5703125" customWidth="1"/>
    <col min="2062" max="2062" width="12" customWidth="1"/>
    <col min="2064" max="2065" width="13.85546875" customWidth="1"/>
    <col min="2305" max="2305" width="2.140625" customWidth="1"/>
    <col min="2306" max="2306" width="5.7109375" customWidth="1"/>
    <col min="2307" max="2307" width="16.42578125" customWidth="1"/>
    <col min="2308" max="2308" width="18.7109375" customWidth="1"/>
    <col min="2309" max="2309" width="3.140625" customWidth="1"/>
    <col min="2310" max="2310" width="71" customWidth="1"/>
    <col min="2311" max="2312" width="9.28515625" customWidth="1"/>
    <col min="2313" max="2313" width="8" customWidth="1"/>
    <col min="2314" max="2314" width="10" customWidth="1"/>
    <col min="2315" max="2315" width="6.7109375" customWidth="1"/>
    <col min="2316" max="2316" width="6.5703125" customWidth="1"/>
    <col min="2317" max="2317" width="10.5703125" customWidth="1"/>
    <col min="2318" max="2318" width="12" customWidth="1"/>
    <col min="2320" max="2321" width="13.85546875" customWidth="1"/>
    <col min="2561" max="2561" width="2.140625" customWidth="1"/>
    <col min="2562" max="2562" width="5.7109375" customWidth="1"/>
    <col min="2563" max="2563" width="16.42578125" customWidth="1"/>
    <col min="2564" max="2564" width="18.7109375" customWidth="1"/>
    <col min="2565" max="2565" width="3.140625" customWidth="1"/>
    <col min="2566" max="2566" width="71" customWidth="1"/>
    <col min="2567" max="2568" width="9.28515625" customWidth="1"/>
    <col min="2569" max="2569" width="8" customWidth="1"/>
    <col min="2570" max="2570" width="10" customWidth="1"/>
    <col min="2571" max="2571" width="6.7109375" customWidth="1"/>
    <col min="2572" max="2572" width="6.5703125" customWidth="1"/>
    <col min="2573" max="2573" width="10.5703125" customWidth="1"/>
    <col min="2574" max="2574" width="12" customWidth="1"/>
    <col min="2576" max="2577" width="13.85546875" customWidth="1"/>
    <col min="2817" max="2817" width="2.140625" customWidth="1"/>
    <col min="2818" max="2818" width="5.7109375" customWidth="1"/>
    <col min="2819" max="2819" width="16.42578125" customWidth="1"/>
    <col min="2820" max="2820" width="18.7109375" customWidth="1"/>
    <col min="2821" max="2821" width="3.140625" customWidth="1"/>
    <col min="2822" max="2822" width="71" customWidth="1"/>
    <col min="2823" max="2824" width="9.28515625" customWidth="1"/>
    <col min="2825" max="2825" width="8" customWidth="1"/>
    <col min="2826" max="2826" width="10" customWidth="1"/>
    <col min="2827" max="2827" width="6.7109375" customWidth="1"/>
    <col min="2828" max="2828" width="6.5703125" customWidth="1"/>
    <col min="2829" max="2829" width="10.5703125" customWidth="1"/>
    <col min="2830" max="2830" width="12" customWidth="1"/>
    <col min="2832" max="2833" width="13.85546875" customWidth="1"/>
    <col min="3073" max="3073" width="2.140625" customWidth="1"/>
    <col min="3074" max="3074" width="5.7109375" customWidth="1"/>
    <col min="3075" max="3075" width="16.42578125" customWidth="1"/>
    <col min="3076" max="3076" width="18.7109375" customWidth="1"/>
    <col min="3077" max="3077" width="3.140625" customWidth="1"/>
    <col min="3078" max="3078" width="71" customWidth="1"/>
    <col min="3079" max="3080" width="9.28515625" customWidth="1"/>
    <col min="3081" max="3081" width="8" customWidth="1"/>
    <col min="3082" max="3082" width="10" customWidth="1"/>
    <col min="3083" max="3083" width="6.7109375" customWidth="1"/>
    <col min="3084" max="3084" width="6.5703125" customWidth="1"/>
    <col min="3085" max="3085" width="10.5703125" customWidth="1"/>
    <col min="3086" max="3086" width="12" customWidth="1"/>
    <col min="3088" max="3089" width="13.85546875" customWidth="1"/>
    <col min="3329" max="3329" width="2.140625" customWidth="1"/>
    <col min="3330" max="3330" width="5.7109375" customWidth="1"/>
    <col min="3331" max="3331" width="16.42578125" customWidth="1"/>
    <col min="3332" max="3332" width="18.7109375" customWidth="1"/>
    <col min="3333" max="3333" width="3.140625" customWidth="1"/>
    <col min="3334" max="3334" width="71" customWidth="1"/>
    <col min="3335" max="3336" width="9.28515625" customWidth="1"/>
    <col min="3337" max="3337" width="8" customWidth="1"/>
    <col min="3338" max="3338" width="10" customWidth="1"/>
    <col min="3339" max="3339" width="6.7109375" customWidth="1"/>
    <col min="3340" max="3340" width="6.5703125" customWidth="1"/>
    <col min="3341" max="3341" width="10.5703125" customWidth="1"/>
    <col min="3342" max="3342" width="12" customWidth="1"/>
    <col min="3344" max="3345" width="13.85546875" customWidth="1"/>
    <col min="3585" max="3585" width="2.140625" customWidth="1"/>
    <col min="3586" max="3586" width="5.7109375" customWidth="1"/>
    <col min="3587" max="3587" width="16.42578125" customWidth="1"/>
    <col min="3588" max="3588" width="18.7109375" customWidth="1"/>
    <col min="3589" max="3589" width="3.140625" customWidth="1"/>
    <col min="3590" max="3590" width="71" customWidth="1"/>
    <col min="3591" max="3592" width="9.28515625" customWidth="1"/>
    <col min="3593" max="3593" width="8" customWidth="1"/>
    <col min="3594" max="3594" width="10" customWidth="1"/>
    <col min="3595" max="3595" width="6.7109375" customWidth="1"/>
    <col min="3596" max="3596" width="6.5703125" customWidth="1"/>
    <col min="3597" max="3597" width="10.5703125" customWidth="1"/>
    <col min="3598" max="3598" width="12" customWidth="1"/>
    <col min="3600" max="3601" width="13.85546875" customWidth="1"/>
    <col min="3841" max="3841" width="2.140625" customWidth="1"/>
    <col min="3842" max="3842" width="5.7109375" customWidth="1"/>
    <col min="3843" max="3843" width="16.42578125" customWidth="1"/>
    <col min="3844" max="3844" width="18.7109375" customWidth="1"/>
    <col min="3845" max="3845" width="3.140625" customWidth="1"/>
    <col min="3846" max="3846" width="71" customWidth="1"/>
    <col min="3847" max="3848" width="9.28515625" customWidth="1"/>
    <col min="3849" max="3849" width="8" customWidth="1"/>
    <col min="3850" max="3850" width="10" customWidth="1"/>
    <col min="3851" max="3851" width="6.7109375" customWidth="1"/>
    <col min="3852" max="3852" width="6.5703125" customWidth="1"/>
    <col min="3853" max="3853" width="10.5703125" customWidth="1"/>
    <col min="3854" max="3854" width="12" customWidth="1"/>
    <col min="3856" max="3857" width="13.85546875" customWidth="1"/>
    <col min="4097" max="4097" width="2.140625" customWidth="1"/>
    <col min="4098" max="4098" width="5.7109375" customWidth="1"/>
    <col min="4099" max="4099" width="16.42578125" customWidth="1"/>
    <col min="4100" max="4100" width="18.7109375" customWidth="1"/>
    <col min="4101" max="4101" width="3.140625" customWidth="1"/>
    <col min="4102" max="4102" width="71" customWidth="1"/>
    <col min="4103" max="4104" width="9.28515625" customWidth="1"/>
    <col min="4105" max="4105" width="8" customWidth="1"/>
    <col min="4106" max="4106" width="10" customWidth="1"/>
    <col min="4107" max="4107" width="6.7109375" customWidth="1"/>
    <col min="4108" max="4108" width="6.5703125" customWidth="1"/>
    <col min="4109" max="4109" width="10.5703125" customWidth="1"/>
    <col min="4110" max="4110" width="12" customWidth="1"/>
    <col min="4112" max="4113" width="13.85546875" customWidth="1"/>
    <col min="4353" max="4353" width="2.140625" customWidth="1"/>
    <col min="4354" max="4354" width="5.7109375" customWidth="1"/>
    <col min="4355" max="4355" width="16.42578125" customWidth="1"/>
    <col min="4356" max="4356" width="18.7109375" customWidth="1"/>
    <col min="4357" max="4357" width="3.140625" customWidth="1"/>
    <col min="4358" max="4358" width="71" customWidth="1"/>
    <col min="4359" max="4360" width="9.28515625" customWidth="1"/>
    <col min="4361" max="4361" width="8" customWidth="1"/>
    <col min="4362" max="4362" width="10" customWidth="1"/>
    <col min="4363" max="4363" width="6.7109375" customWidth="1"/>
    <col min="4364" max="4364" width="6.5703125" customWidth="1"/>
    <col min="4365" max="4365" width="10.5703125" customWidth="1"/>
    <col min="4366" max="4366" width="12" customWidth="1"/>
    <col min="4368" max="4369" width="13.85546875" customWidth="1"/>
    <col min="4609" max="4609" width="2.140625" customWidth="1"/>
    <col min="4610" max="4610" width="5.7109375" customWidth="1"/>
    <col min="4611" max="4611" width="16.42578125" customWidth="1"/>
    <col min="4612" max="4612" width="18.7109375" customWidth="1"/>
    <col min="4613" max="4613" width="3.140625" customWidth="1"/>
    <col min="4614" max="4614" width="71" customWidth="1"/>
    <col min="4615" max="4616" width="9.28515625" customWidth="1"/>
    <col min="4617" max="4617" width="8" customWidth="1"/>
    <col min="4618" max="4618" width="10" customWidth="1"/>
    <col min="4619" max="4619" width="6.7109375" customWidth="1"/>
    <col min="4620" max="4620" width="6.5703125" customWidth="1"/>
    <col min="4621" max="4621" width="10.5703125" customWidth="1"/>
    <col min="4622" max="4622" width="12" customWidth="1"/>
    <col min="4624" max="4625" width="13.85546875" customWidth="1"/>
    <col min="4865" max="4865" width="2.140625" customWidth="1"/>
    <col min="4866" max="4866" width="5.7109375" customWidth="1"/>
    <col min="4867" max="4867" width="16.42578125" customWidth="1"/>
    <col min="4868" max="4868" width="18.7109375" customWidth="1"/>
    <col min="4869" max="4869" width="3.140625" customWidth="1"/>
    <col min="4870" max="4870" width="71" customWidth="1"/>
    <col min="4871" max="4872" width="9.28515625" customWidth="1"/>
    <col min="4873" max="4873" width="8" customWidth="1"/>
    <col min="4874" max="4874" width="10" customWidth="1"/>
    <col min="4875" max="4875" width="6.7109375" customWidth="1"/>
    <col min="4876" max="4876" width="6.5703125" customWidth="1"/>
    <col min="4877" max="4877" width="10.5703125" customWidth="1"/>
    <col min="4878" max="4878" width="12" customWidth="1"/>
    <col min="4880" max="4881" width="13.85546875" customWidth="1"/>
    <col min="5121" max="5121" width="2.140625" customWidth="1"/>
    <col min="5122" max="5122" width="5.7109375" customWidth="1"/>
    <col min="5123" max="5123" width="16.42578125" customWidth="1"/>
    <col min="5124" max="5124" width="18.7109375" customWidth="1"/>
    <col min="5125" max="5125" width="3.140625" customWidth="1"/>
    <col min="5126" max="5126" width="71" customWidth="1"/>
    <col min="5127" max="5128" width="9.28515625" customWidth="1"/>
    <col min="5129" max="5129" width="8" customWidth="1"/>
    <col min="5130" max="5130" width="10" customWidth="1"/>
    <col min="5131" max="5131" width="6.7109375" customWidth="1"/>
    <col min="5132" max="5132" width="6.5703125" customWidth="1"/>
    <col min="5133" max="5133" width="10.5703125" customWidth="1"/>
    <col min="5134" max="5134" width="12" customWidth="1"/>
    <col min="5136" max="5137" width="13.85546875" customWidth="1"/>
    <col min="5377" max="5377" width="2.140625" customWidth="1"/>
    <col min="5378" max="5378" width="5.7109375" customWidth="1"/>
    <col min="5379" max="5379" width="16.42578125" customWidth="1"/>
    <col min="5380" max="5380" width="18.7109375" customWidth="1"/>
    <col min="5381" max="5381" width="3.140625" customWidth="1"/>
    <col min="5382" max="5382" width="71" customWidth="1"/>
    <col min="5383" max="5384" width="9.28515625" customWidth="1"/>
    <col min="5385" max="5385" width="8" customWidth="1"/>
    <col min="5386" max="5386" width="10" customWidth="1"/>
    <col min="5387" max="5387" width="6.7109375" customWidth="1"/>
    <col min="5388" max="5388" width="6.5703125" customWidth="1"/>
    <col min="5389" max="5389" width="10.5703125" customWidth="1"/>
    <col min="5390" max="5390" width="12" customWidth="1"/>
    <col min="5392" max="5393" width="13.85546875" customWidth="1"/>
    <col min="5633" max="5633" width="2.140625" customWidth="1"/>
    <col min="5634" max="5634" width="5.7109375" customWidth="1"/>
    <col min="5635" max="5635" width="16.42578125" customWidth="1"/>
    <col min="5636" max="5636" width="18.7109375" customWidth="1"/>
    <col min="5637" max="5637" width="3.140625" customWidth="1"/>
    <col min="5638" max="5638" width="71" customWidth="1"/>
    <col min="5639" max="5640" width="9.28515625" customWidth="1"/>
    <col min="5641" max="5641" width="8" customWidth="1"/>
    <col min="5642" max="5642" width="10" customWidth="1"/>
    <col min="5643" max="5643" width="6.7109375" customWidth="1"/>
    <col min="5644" max="5644" width="6.5703125" customWidth="1"/>
    <col min="5645" max="5645" width="10.5703125" customWidth="1"/>
    <col min="5646" max="5646" width="12" customWidth="1"/>
    <col min="5648" max="5649" width="13.85546875" customWidth="1"/>
    <col min="5889" max="5889" width="2.140625" customWidth="1"/>
    <col min="5890" max="5890" width="5.7109375" customWidth="1"/>
    <col min="5891" max="5891" width="16.42578125" customWidth="1"/>
    <col min="5892" max="5892" width="18.7109375" customWidth="1"/>
    <col min="5893" max="5893" width="3.140625" customWidth="1"/>
    <col min="5894" max="5894" width="71" customWidth="1"/>
    <col min="5895" max="5896" width="9.28515625" customWidth="1"/>
    <col min="5897" max="5897" width="8" customWidth="1"/>
    <col min="5898" max="5898" width="10" customWidth="1"/>
    <col min="5899" max="5899" width="6.7109375" customWidth="1"/>
    <col min="5900" max="5900" width="6.5703125" customWidth="1"/>
    <col min="5901" max="5901" width="10.5703125" customWidth="1"/>
    <col min="5902" max="5902" width="12" customWidth="1"/>
    <col min="5904" max="5905" width="13.85546875" customWidth="1"/>
    <col min="6145" max="6145" width="2.140625" customWidth="1"/>
    <col min="6146" max="6146" width="5.7109375" customWidth="1"/>
    <col min="6147" max="6147" width="16.42578125" customWidth="1"/>
    <col min="6148" max="6148" width="18.7109375" customWidth="1"/>
    <col min="6149" max="6149" width="3.140625" customWidth="1"/>
    <col min="6150" max="6150" width="71" customWidth="1"/>
    <col min="6151" max="6152" width="9.28515625" customWidth="1"/>
    <col min="6153" max="6153" width="8" customWidth="1"/>
    <col min="6154" max="6154" width="10" customWidth="1"/>
    <col min="6155" max="6155" width="6.7109375" customWidth="1"/>
    <col min="6156" max="6156" width="6.5703125" customWidth="1"/>
    <col min="6157" max="6157" width="10.5703125" customWidth="1"/>
    <col min="6158" max="6158" width="12" customWidth="1"/>
    <col min="6160" max="6161" width="13.85546875" customWidth="1"/>
    <col min="6401" max="6401" width="2.140625" customWidth="1"/>
    <col min="6402" max="6402" width="5.7109375" customWidth="1"/>
    <col min="6403" max="6403" width="16.42578125" customWidth="1"/>
    <col min="6404" max="6404" width="18.7109375" customWidth="1"/>
    <col min="6405" max="6405" width="3.140625" customWidth="1"/>
    <col min="6406" max="6406" width="71" customWidth="1"/>
    <col min="6407" max="6408" width="9.28515625" customWidth="1"/>
    <col min="6409" max="6409" width="8" customWidth="1"/>
    <col min="6410" max="6410" width="10" customWidth="1"/>
    <col min="6411" max="6411" width="6.7109375" customWidth="1"/>
    <col min="6412" max="6412" width="6.5703125" customWidth="1"/>
    <col min="6413" max="6413" width="10.5703125" customWidth="1"/>
    <col min="6414" max="6414" width="12" customWidth="1"/>
    <col min="6416" max="6417" width="13.85546875" customWidth="1"/>
    <col min="6657" max="6657" width="2.140625" customWidth="1"/>
    <col min="6658" max="6658" width="5.7109375" customWidth="1"/>
    <col min="6659" max="6659" width="16.42578125" customWidth="1"/>
    <col min="6660" max="6660" width="18.7109375" customWidth="1"/>
    <col min="6661" max="6661" width="3.140625" customWidth="1"/>
    <col min="6662" max="6662" width="71" customWidth="1"/>
    <col min="6663" max="6664" width="9.28515625" customWidth="1"/>
    <col min="6665" max="6665" width="8" customWidth="1"/>
    <col min="6666" max="6666" width="10" customWidth="1"/>
    <col min="6667" max="6667" width="6.7109375" customWidth="1"/>
    <col min="6668" max="6668" width="6.5703125" customWidth="1"/>
    <col min="6669" max="6669" width="10.5703125" customWidth="1"/>
    <col min="6670" max="6670" width="12" customWidth="1"/>
    <col min="6672" max="6673" width="13.85546875" customWidth="1"/>
    <col min="6913" max="6913" width="2.140625" customWidth="1"/>
    <col min="6914" max="6914" width="5.7109375" customWidth="1"/>
    <col min="6915" max="6915" width="16.42578125" customWidth="1"/>
    <col min="6916" max="6916" width="18.7109375" customWidth="1"/>
    <col min="6917" max="6917" width="3.140625" customWidth="1"/>
    <col min="6918" max="6918" width="71" customWidth="1"/>
    <col min="6919" max="6920" width="9.28515625" customWidth="1"/>
    <col min="6921" max="6921" width="8" customWidth="1"/>
    <col min="6922" max="6922" width="10" customWidth="1"/>
    <col min="6923" max="6923" width="6.7109375" customWidth="1"/>
    <col min="6924" max="6924" width="6.5703125" customWidth="1"/>
    <col min="6925" max="6925" width="10.5703125" customWidth="1"/>
    <col min="6926" max="6926" width="12" customWidth="1"/>
    <col min="6928" max="6929" width="13.85546875" customWidth="1"/>
    <col min="7169" max="7169" width="2.140625" customWidth="1"/>
    <col min="7170" max="7170" width="5.7109375" customWidth="1"/>
    <col min="7171" max="7171" width="16.42578125" customWidth="1"/>
    <col min="7172" max="7172" width="18.7109375" customWidth="1"/>
    <col min="7173" max="7173" width="3.140625" customWidth="1"/>
    <col min="7174" max="7174" width="71" customWidth="1"/>
    <col min="7175" max="7176" width="9.28515625" customWidth="1"/>
    <col min="7177" max="7177" width="8" customWidth="1"/>
    <col min="7178" max="7178" width="10" customWidth="1"/>
    <col min="7179" max="7179" width="6.7109375" customWidth="1"/>
    <col min="7180" max="7180" width="6.5703125" customWidth="1"/>
    <col min="7181" max="7181" width="10.5703125" customWidth="1"/>
    <col min="7182" max="7182" width="12" customWidth="1"/>
    <col min="7184" max="7185" width="13.85546875" customWidth="1"/>
    <col min="7425" max="7425" width="2.140625" customWidth="1"/>
    <col min="7426" max="7426" width="5.7109375" customWidth="1"/>
    <col min="7427" max="7427" width="16.42578125" customWidth="1"/>
    <col min="7428" max="7428" width="18.7109375" customWidth="1"/>
    <col min="7429" max="7429" width="3.140625" customWidth="1"/>
    <col min="7430" max="7430" width="71" customWidth="1"/>
    <col min="7431" max="7432" width="9.28515625" customWidth="1"/>
    <col min="7433" max="7433" width="8" customWidth="1"/>
    <col min="7434" max="7434" width="10" customWidth="1"/>
    <col min="7435" max="7435" width="6.7109375" customWidth="1"/>
    <col min="7436" max="7436" width="6.5703125" customWidth="1"/>
    <col min="7437" max="7437" width="10.5703125" customWidth="1"/>
    <col min="7438" max="7438" width="12" customWidth="1"/>
    <col min="7440" max="7441" width="13.85546875" customWidth="1"/>
    <col min="7681" max="7681" width="2.140625" customWidth="1"/>
    <col min="7682" max="7682" width="5.7109375" customWidth="1"/>
    <col min="7683" max="7683" width="16.42578125" customWidth="1"/>
    <col min="7684" max="7684" width="18.7109375" customWidth="1"/>
    <col min="7685" max="7685" width="3.140625" customWidth="1"/>
    <col min="7686" max="7686" width="71" customWidth="1"/>
    <col min="7687" max="7688" width="9.28515625" customWidth="1"/>
    <col min="7689" max="7689" width="8" customWidth="1"/>
    <col min="7690" max="7690" width="10" customWidth="1"/>
    <col min="7691" max="7691" width="6.7109375" customWidth="1"/>
    <col min="7692" max="7692" width="6.5703125" customWidth="1"/>
    <col min="7693" max="7693" width="10.5703125" customWidth="1"/>
    <col min="7694" max="7694" width="12" customWidth="1"/>
    <col min="7696" max="7697" width="13.85546875" customWidth="1"/>
    <col min="7937" max="7937" width="2.140625" customWidth="1"/>
    <col min="7938" max="7938" width="5.7109375" customWidth="1"/>
    <col min="7939" max="7939" width="16.42578125" customWidth="1"/>
    <col min="7940" max="7940" width="18.7109375" customWidth="1"/>
    <col min="7941" max="7941" width="3.140625" customWidth="1"/>
    <col min="7942" max="7942" width="71" customWidth="1"/>
    <col min="7943" max="7944" width="9.28515625" customWidth="1"/>
    <col min="7945" max="7945" width="8" customWidth="1"/>
    <col min="7946" max="7946" width="10" customWidth="1"/>
    <col min="7947" max="7947" width="6.7109375" customWidth="1"/>
    <col min="7948" max="7948" width="6.5703125" customWidth="1"/>
    <col min="7949" max="7949" width="10.5703125" customWidth="1"/>
    <col min="7950" max="7950" width="12" customWidth="1"/>
    <col min="7952" max="7953" width="13.85546875" customWidth="1"/>
    <col min="8193" max="8193" width="2.140625" customWidth="1"/>
    <col min="8194" max="8194" width="5.7109375" customWidth="1"/>
    <col min="8195" max="8195" width="16.42578125" customWidth="1"/>
    <col min="8196" max="8196" width="18.7109375" customWidth="1"/>
    <col min="8197" max="8197" width="3.140625" customWidth="1"/>
    <col min="8198" max="8198" width="71" customWidth="1"/>
    <col min="8199" max="8200" width="9.28515625" customWidth="1"/>
    <col min="8201" max="8201" width="8" customWidth="1"/>
    <col min="8202" max="8202" width="10" customWidth="1"/>
    <col min="8203" max="8203" width="6.7109375" customWidth="1"/>
    <col min="8204" max="8204" width="6.5703125" customWidth="1"/>
    <col min="8205" max="8205" width="10.5703125" customWidth="1"/>
    <col min="8206" max="8206" width="12" customWidth="1"/>
    <col min="8208" max="8209" width="13.85546875" customWidth="1"/>
    <col min="8449" max="8449" width="2.140625" customWidth="1"/>
    <col min="8450" max="8450" width="5.7109375" customWidth="1"/>
    <col min="8451" max="8451" width="16.42578125" customWidth="1"/>
    <col min="8452" max="8452" width="18.7109375" customWidth="1"/>
    <col min="8453" max="8453" width="3.140625" customWidth="1"/>
    <col min="8454" max="8454" width="71" customWidth="1"/>
    <col min="8455" max="8456" width="9.28515625" customWidth="1"/>
    <col min="8457" max="8457" width="8" customWidth="1"/>
    <col min="8458" max="8458" width="10" customWidth="1"/>
    <col min="8459" max="8459" width="6.7109375" customWidth="1"/>
    <col min="8460" max="8460" width="6.5703125" customWidth="1"/>
    <col min="8461" max="8461" width="10.5703125" customWidth="1"/>
    <col min="8462" max="8462" width="12" customWidth="1"/>
    <col min="8464" max="8465" width="13.85546875" customWidth="1"/>
    <col min="8705" max="8705" width="2.140625" customWidth="1"/>
    <col min="8706" max="8706" width="5.7109375" customWidth="1"/>
    <col min="8707" max="8707" width="16.42578125" customWidth="1"/>
    <col min="8708" max="8708" width="18.7109375" customWidth="1"/>
    <col min="8709" max="8709" width="3.140625" customWidth="1"/>
    <col min="8710" max="8710" width="71" customWidth="1"/>
    <col min="8711" max="8712" width="9.28515625" customWidth="1"/>
    <col min="8713" max="8713" width="8" customWidth="1"/>
    <col min="8714" max="8714" width="10" customWidth="1"/>
    <col min="8715" max="8715" width="6.7109375" customWidth="1"/>
    <col min="8716" max="8716" width="6.5703125" customWidth="1"/>
    <col min="8717" max="8717" width="10.5703125" customWidth="1"/>
    <col min="8718" max="8718" width="12" customWidth="1"/>
    <col min="8720" max="8721" width="13.85546875" customWidth="1"/>
    <col min="8961" max="8961" width="2.140625" customWidth="1"/>
    <col min="8962" max="8962" width="5.7109375" customWidth="1"/>
    <col min="8963" max="8963" width="16.42578125" customWidth="1"/>
    <col min="8964" max="8964" width="18.7109375" customWidth="1"/>
    <col min="8965" max="8965" width="3.140625" customWidth="1"/>
    <col min="8966" max="8966" width="71" customWidth="1"/>
    <col min="8967" max="8968" width="9.28515625" customWidth="1"/>
    <col min="8969" max="8969" width="8" customWidth="1"/>
    <col min="8970" max="8970" width="10" customWidth="1"/>
    <col min="8971" max="8971" width="6.7109375" customWidth="1"/>
    <col min="8972" max="8972" width="6.5703125" customWidth="1"/>
    <col min="8973" max="8973" width="10.5703125" customWidth="1"/>
    <col min="8974" max="8974" width="12" customWidth="1"/>
    <col min="8976" max="8977" width="13.85546875" customWidth="1"/>
    <col min="9217" max="9217" width="2.140625" customWidth="1"/>
    <col min="9218" max="9218" width="5.7109375" customWidth="1"/>
    <col min="9219" max="9219" width="16.42578125" customWidth="1"/>
    <col min="9220" max="9220" width="18.7109375" customWidth="1"/>
    <col min="9221" max="9221" width="3.140625" customWidth="1"/>
    <col min="9222" max="9222" width="71" customWidth="1"/>
    <col min="9223" max="9224" width="9.28515625" customWidth="1"/>
    <col min="9225" max="9225" width="8" customWidth="1"/>
    <col min="9226" max="9226" width="10" customWidth="1"/>
    <col min="9227" max="9227" width="6.7109375" customWidth="1"/>
    <col min="9228" max="9228" width="6.5703125" customWidth="1"/>
    <col min="9229" max="9229" width="10.5703125" customWidth="1"/>
    <col min="9230" max="9230" width="12" customWidth="1"/>
    <col min="9232" max="9233" width="13.85546875" customWidth="1"/>
    <col min="9473" max="9473" width="2.140625" customWidth="1"/>
    <col min="9474" max="9474" width="5.7109375" customWidth="1"/>
    <col min="9475" max="9475" width="16.42578125" customWidth="1"/>
    <col min="9476" max="9476" width="18.7109375" customWidth="1"/>
    <col min="9477" max="9477" width="3.140625" customWidth="1"/>
    <col min="9478" max="9478" width="71" customWidth="1"/>
    <col min="9479" max="9480" width="9.28515625" customWidth="1"/>
    <col min="9481" max="9481" width="8" customWidth="1"/>
    <col min="9482" max="9482" width="10" customWidth="1"/>
    <col min="9483" max="9483" width="6.7109375" customWidth="1"/>
    <col min="9484" max="9484" width="6.5703125" customWidth="1"/>
    <col min="9485" max="9485" width="10.5703125" customWidth="1"/>
    <col min="9486" max="9486" width="12" customWidth="1"/>
    <col min="9488" max="9489" width="13.85546875" customWidth="1"/>
    <col min="9729" max="9729" width="2.140625" customWidth="1"/>
    <col min="9730" max="9730" width="5.7109375" customWidth="1"/>
    <col min="9731" max="9731" width="16.42578125" customWidth="1"/>
    <col min="9732" max="9732" width="18.7109375" customWidth="1"/>
    <col min="9733" max="9733" width="3.140625" customWidth="1"/>
    <col min="9734" max="9734" width="71" customWidth="1"/>
    <col min="9735" max="9736" width="9.28515625" customWidth="1"/>
    <col min="9737" max="9737" width="8" customWidth="1"/>
    <col min="9738" max="9738" width="10" customWidth="1"/>
    <col min="9739" max="9739" width="6.7109375" customWidth="1"/>
    <col min="9740" max="9740" width="6.5703125" customWidth="1"/>
    <col min="9741" max="9741" width="10.5703125" customWidth="1"/>
    <col min="9742" max="9742" width="12" customWidth="1"/>
    <col min="9744" max="9745" width="13.85546875" customWidth="1"/>
    <col min="9985" max="9985" width="2.140625" customWidth="1"/>
    <col min="9986" max="9986" width="5.7109375" customWidth="1"/>
    <col min="9987" max="9987" width="16.42578125" customWidth="1"/>
    <col min="9988" max="9988" width="18.7109375" customWidth="1"/>
    <col min="9989" max="9989" width="3.140625" customWidth="1"/>
    <col min="9990" max="9990" width="71" customWidth="1"/>
    <col min="9991" max="9992" width="9.28515625" customWidth="1"/>
    <col min="9993" max="9993" width="8" customWidth="1"/>
    <col min="9994" max="9994" width="10" customWidth="1"/>
    <col min="9995" max="9995" width="6.7109375" customWidth="1"/>
    <col min="9996" max="9996" width="6.5703125" customWidth="1"/>
    <col min="9997" max="9997" width="10.5703125" customWidth="1"/>
    <col min="9998" max="9998" width="12" customWidth="1"/>
    <col min="10000" max="10001" width="13.85546875" customWidth="1"/>
    <col min="10241" max="10241" width="2.140625" customWidth="1"/>
    <col min="10242" max="10242" width="5.7109375" customWidth="1"/>
    <col min="10243" max="10243" width="16.42578125" customWidth="1"/>
    <col min="10244" max="10244" width="18.7109375" customWidth="1"/>
    <col min="10245" max="10245" width="3.140625" customWidth="1"/>
    <col min="10246" max="10246" width="71" customWidth="1"/>
    <col min="10247" max="10248" width="9.28515625" customWidth="1"/>
    <col min="10249" max="10249" width="8" customWidth="1"/>
    <col min="10250" max="10250" width="10" customWidth="1"/>
    <col min="10251" max="10251" width="6.7109375" customWidth="1"/>
    <col min="10252" max="10252" width="6.5703125" customWidth="1"/>
    <col min="10253" max="10253" width="10.5703125" customWidth="1"/>
    <col min="10254" max="10254" width="12" customWidth="1"/>
    <col min="10256" max="10257" width="13.85546875" customWidth="1"/>
    <col min="10497" max="10497" width="2.140625" customWidth="1"/>
    <col min="10498" max="10498" width="5.7109375" customWidth="1"/>
    <col min="10499" max="10499" width="16.42578125" customWidth="1"/>
    <col min="10500" max="10500" width="18.7109375" customWidth="1"/>
    <col min="10501" max="10501" width="3.140625" customWidth="1"/>
    <col min="10502" max="10502" width="71" customWidth="1"/>
    <col min="10503" max="10504" width="9.28515625" customWidth="1"/>
    <col min="10505" max="10505" width="8" customWidth="1"/>
    <col min="10506" max="10506" width="10" customWidth="1"/>
    <col min="10507" max="10507" width="6.7109375" customWidth="1"/>
    <col min="10508" max="10508" width="6.5703125" customWidth="1"/>
    <col min="10509" max="10509" width="10.5703125" customWidth="1"/>
    <col min="10510" max="10510" width="12" customWidth="1"/>
    <col min="10512" max="10513" width="13.85546875" customWidth="1"/>
    <col min="10753" max="10753" width="2.140625" customWidth="1"/>
    <col min="10754" max="10754" width="5.7109375" customWidth="1"/>
    <col min="10755" max="10755" width="16.42578125" customWidth="1"/>
    <col min="10756" max="10756" width="18.7109375" customWidth="1"/>
    <col min="10757" max="10757" width="3.140625" customWidth="1"/>
    <col min="10758" max="10758" width="71" customWidth="1"/>
    <col min="10759" max="10760" width="9.28515625" customWidth="1"/>
    <col min="10761" max="10761" width="8" customWidth="1"/>
    <col min="10762" max="10762" width="10" customWidth="1"/>
    <col min="10763" max="10763" width="6.7109375" customWidth="1"/>
    <col min="10764" max="10764" width="6.5703125" customWidth="1"/>
    <col min="10765" max="10765" width="10.5703125" customWidth="1"/>
    <col min="10766" max="10766" width="12" customWidth="1"/>
    <col min="10768" max="10769" width="13.85546875" customWidth="1"/>
    <col min="11009" max="11009" width="2.140625" customWidth="1"/>
    <col min="11010" max="11010" width="5.7109375" customWidth="1"/>
    <col min="11011" max="11011" width="16.42578125" customWidth="1"/>
    <col min="11012" max="11012" width="18.7109375" customWidth="1"/>
    <col min="11013" max="11013" width="3.140625" customWidth="1"/>
    <col min="11014" max="11014" width="71" customWidth="1"/>
    <col min="11015" max="11016" width="9.28515625" customWidth="1"/>
    <col min="11017" max="11017" width="8" customWidth="1"/>
    <col min="11018" max="11018" width="10" customWidth="1"/>
    <col min="11019" max="11019" width="6.7109375" customWidth="1"/>
    <col min="11020" max="11020" width="6.5703125" customWidth="1"/>
    <col min="11021" max="11021" width="10.5703125" customWidth="1"/>
    <col min="11022" max="11022" width="12" customWidth="1"/>
    <col min="11024" max="11025" width="13.85546875" customWidth="1"/>
    <col min="11265" max="11265" width="2.140625" customWidth="1"/>
    <col min="11266" max="11266" width="5.7109375" customWidth="1"/>
    <col min="11267" max="11267" width="16.42578125" customWidth="1"/>
    <col min="11268" max="11268" width="18.7109375" customWidth="1"/>
    <col min="11269" max="11269" width="3.140625" customWidth="1"/>
    <col min="11270" max="11270" width="71" customWidth="1"/>
    <col min="11271" max="11272" width="9.28515625" customWidth="1"/>
    <col min="11273" max="11273" width="8" customWidth="1"/>
    <col min="11274" max="11274" width="10" customWidth="1"/>
    <col min="11275" max="11275" width="6.7109375" customWidth="1"/>
    <col min="11276" max="11276" width="6.5703125" customWidth="1"/>
    <col min="11277" max="11277" width="10.5703125" customWidth="1"/>
    <col min="11278" max="11278" width="12" customWidth="1"/>
    <col min="11280" max="11281" width="13.85546875" customWidth="1"/>
    <col min="11521" max="11521" width="2.140625" customWidth="1"/>
    <col min="11522" max="11522" width="5.7109375" customWidth="1"/>
    <col min="11523" max="11523" width="16.42578125" customWidth="1"/>
    <col min="11524" max="11524" width="18.7109375" customWidth="1"/>
    <col min="11525" max="11525" width="3.140625" customWidth="1"/>
    <col min="11526" max="11526" width="71" customWidth="1"/>
    <col min="11527" max="11528" width="9.28515625" customWidth="1"/>
    <col min="11529" max="11529" width="8" customWidth="1"/>
    <col min="11530" max="11530" width="10" customWidth="1"/>
    <col min="11531" max="11531" width="6.7109375" customWidth="1"/>
    <col min="11532" max="11532" width="6.5703125" customWidth="1"/>
    <col min="11533" max="11533" width="10.5703125" customWidth="1"/>
    <col min="11534" max="11534" width="12" customWidth="1"/>
    <col min="11536" max="11537" width="13.85546875" customWidth="1"/>
    <col min="11777" max="11777" width="2.140625" customWidth="1"/>
    <col min="11778" max="11778" width="5.7109375" customWidth="1"/>
    <col min="11779" max="11779" width="16.42578125" customWidth="1"/>
    <col min="11780" max="11780" width="18.7109375" customWidth="1"/>
    <col min="11781" max="11781" width="3.140625" customWidth="1"/>
    <col min="11782" max="11782" width="71" customWidth="1"/>
    <col min="11783" max="11784" width="9.28515625" customWidth="1"/>
    <col min="11785" max="11785" width="8" customWidth="1"/>
    <col min="11786" max="11786" width="10" customWidth="1"/>
    <col min="11787" max="11787" width="6.7109375" customWidth="1"/>
    <col min="11788" max="11788" width="6.5703125" customWidth="1"/>
    <col min="11789" max="11789" width="10.5703125" customWidth="1"/>
    <col min="11790" max="11790" width="12" customWidth="1"/>
    <col min="11792" max="11793" width="13.85546875" customWidth="1"/>
    <col min="12033" max="12033" width="2.140625" customWidth="1"/>
    <col min="12034" max="12034" width="5.7109375" customWidth="1"/>
    <col min="12035" max="12035" width="16.42578125" customWidth="1"/>
    <col min="12036" max="12036" width="18.7109375" customWidth="1"/>
    <col min="12037" max="12037" width="3.140625" customWidth="1"/>
    <col min="12038" max="12038" width="71" customWidth="1"/>
    <col min="12039" max="12040" width="9.28515625" customWidth="1"/>
    <col min="12041" max="12041" width="8" customWidth="1"/>
    <col min="12042" max="12042" width="10" customWidth="1"/>
    <col min="12043" max="12043" width="6.7109375" customWidth="1"/>
    <col min="12044" max="12044" width="6.5703125" customWidth="1"/>
    <col min="12045" max="12045" width="10.5703125" customWidth="1"/>
    <col min="12046" max="12046" width="12" customWidth="1"/>
    <col min="12048" max="12049" width="13.85546875" customWidth="1"/>
    <col min="12289" max="12289" width="2.140625" customWidth="1"/>
    <col min="12290" max="12290" width="5.7109375" customWidth="1"/>
    <col min="12291" max="12291" width="16.42578125" customWidth="1"/>
    <col min="12292" max="12292" width="18.7109375" customWidth="1"/>
    <col min="12293" max="12293" width="3.140625" customWidth="1"/>
    <col min="12294" max="12294" width="71" customWidth="1"/>
    <col min="12295" max="12296" width="9.28515625" customWidth="1"/>
    <col min="12297" max="12297" width="8" customWidth="1"/>
    <col min="12298" max="12298" width="10" customWidth="1"/>
    <col min="12299" max="12299" width="6.7109375" customWidth="1"/>
    <col min="12300" max="12300" width="6.5703125" customWidth="1"/>
    <col min="12301" max="12301" width="10.5703125" customWidth="1"/>
    <col min="12302" max="12302" width="12" customWidth="1"/>
    <col min="12304" max="12305" width="13.85546875" customWidth="1"/>
    <col min="12545" max="12545" width="2.140625" customWidth="1"/>
    <col min="12546" max="12546" width="5.7109375" customWidth="1"/>
    <col min="12547" max="12547" width="16.42578125" customWidth="1"/>
    <col min="12548" max="12548" width="18.7109375" customWidth="1"/>
    <col min="12549" max="12549" width="3.140625" customWidth="1"/>
    <col min="12550" max="12550" width="71" customWidth="1"/>
    <col min="12551" max="12552" width="9.28515625" customWidth="1"/>
    <col min="12553" max="12553" width="8" customWidth="1"/>
    <col min="12554" max="12554" width="10" customWidth="1"/>
    <col min="12555" max="12555" width="6.7109375" customWidth="1"/>
    <col min="12556" max="12556" width="6.5703125" customWidth="1"/>
    <col min="12557" max="12557" width="10.5703125" customWidth="1"/>
    <col min="12558" max="12558" width="12" customWidth="1"/>
    <col min="12560" max="12561" width="13.85546875" customWidth="1"/>
    <col min="12801" max="12801" width="2.140625" customWidth="1"/>
    <col min="12802" max="12802" width="5.7109375" customWidth="1"/>
    <col min="12803" max="12803" width="16.42578125" customWidth="1"/>
    <col min="12804" max="12804" width="18.7109375" customWidth="1"/>
    <col min="12805" max="12805" width="3.140625" customWidth="1"/>
    <col min="12806" max="12806" width="71" customWidth="1"/>
    <col min="12807" max="12808" width="9.28515625" customWidth="1"/>
    <col min="12809" max="12809" width="8" customWidth="1"/>
    <col min="12810" max="12810" width="10" customWidth="1"/>
    <col min="12811" max="12811" width="6.7109375" customWidth="1"/>
    <col min="12812" max="12812" width="6.5703125" customWidth="1"/>
    <col min="12813" max="12813" width="10.5703125" customWidth="1"/>
    <col min="12814" max="12814" width="12" customWidth="1"/>
    <col min="12816" max="12817" width="13.85546875" customWidth="1"/>
    <col min="13057" max="13057" width="2.140625" customWidth="1"/>
    <col min="13058" max="13058" width="5.7109375" customWidth="1"/>
    <col min="13059" max="13059" width="16.42578125" customWidth="1"/>
    <col min="13060" max="13060" width="18.7109375" customWidth="1"/>
    <col min="13061" max="13061" width="3.140625" customWidth="1"/>
    <col min="13062" max="13062" width="71" customWidth="1"/>
    <col min="13063" max="13064" width="9.28515625" customWidth="1"/>
    <col min="13065" max="13065" width="8" customWidth="1"/>
    <col min="13066" max="13066" width="10" customWidth="1"/>
    <col min="13067" max="13067" width="6.7109375" customWidth="1"/>
    <col min="13068" max="13068" width="6.5703125" customWidth="1"/>
    <col min="13069" max="13069" width="10.5703125" customWidth="1"/>
    <col min="13070" max="13070" width="12" customWidth="1"/>
    <col min="13072" max="13073" width="13.85546875" customWidth="1"/>
    <col min="13313" max="13313" width="2.140625" customWidth="1"/>
    <col min="13314" max="13314" width="5.7109375" customWidth="1"/>
    <col min="13315" max="13315" width="16.42578125" customWidth="1"/>
    <col min="13316" max="13316" width="18.7109375" customWidth="1"/>
    <col min="13317" max="13317" width="3.140625" customWidth="1"/>
    <col min="13318" max="13318" width="71" customWidth="1"/>
    <col min="13319" max="13320" width="9.28515625" customWidth="1"/>
    <col min="13321" max="13321" width="8" customWidth="1"/>
    <col min="13322" max="13322" width="10" customWidth="1"/>
    <col min="13323" max="13323" width="6.7109375" customWidth="1"/>
    <col min="13324" max="13324" width="6.5703125" customWidth="1"/>
    <col min="13325" max="13325" width="10.5703125" customWidth="1"/>
    <col min="13326" max="13326" width="12" customWidth="1"/>
    <col min="13328" max="13329" width="13.85546875" customWidth="1"/>
    <col min="13569" max="13569" width="2.140625" customWidth="1"/>
    <col min="13570" max="13570" width="5.7109375" customWidth="1"/>
    <col min="13571" max="13571" width="16.42578125" customWidth="1"/>
    <col min="13572" max="13572" width="18.7109375" customWidth="1"/>
    <col min="13573" max="13573" width="3.140625" customWidth="1"/>
    <col min="13574" max="13574" width="71" customWidth="1"/>
    <col min="13575" max="13576" width="9.28515625" customWidth="1"/>
    <col min="13577" max="13577" width="8" customWidth="1"/>
    <col min="13578" max="13578" width="10" customWidth="1"/>
    <col min="13579" max="13579" width="6.7109375" customWidth="1"/>
    <col min="13580" max="13580" width="6.5703125" customWidth="1"/>
    <col min="13581" max="13581" width="10.5703125" customWidth="1"/>
    <col min="13582" max="13582" width="12" customWidth="1"/>
    <col min="13584" max="13585" width="13.85546875" customWidth="1"/>
    <col min="13825" max="13825" width="2.140625" customWidth="1"/>
    <col min="13826" max="13826" width="5.7109375" customWidth="1"/>
    <col min="13827" max="13827" width="16.42578125" customWidth="1"/>
    <col min="13828" max="13828" width="18.7109375" customWidth="1"/>
    <col min="13829" max="13829" width="3.140625" customWidth="1"/>
    <col min="13830" max="13830" width="71" customWidth="1"/>
    <col min="13831" max="13832" width="9.28515625" customWidth="1"/>
    <col min="13833" max="13833" width="8" customWidth="1"/>
    <col min="13834" max="13834" width="10" customWidth="1"/>
    <col min="13835" max="13835" width="6.7109375" customWidth="1"/>
    <col min="13836" max="13836" width="6.5703125" customWidth="1"/>
    <col min="13837" max="13837" width="10.5703125" customWidth="1"/>
    <col min="13838" max="13838" width="12" customWidth="1"/>
    <col min="13840" max="13841" width="13.85546875" customWidth="1"/>
    <col min="14081" max="14081" width="2.140625" customWidth="1"/>
    <col min="14082" max="14082" width="5.7109375" customWidth="1"/>
    <col min="14083" max="14083" width="16.42578125" customWidth="1"/>
    <col min="14084" max="14084" width="18.7109375" customWidth="1"/>
    <col min="14085" max="14085" width="3.140625" customWidth="1"/>
    <col min="14086" max="14086" width="71" customWidth="1"/>
    <col min="14087" max="14088" width="9.28515625" customWidth="1"/>
    <col min="14089" max="14089" width="8" customWidth="1"/>
    <col min="14090" max="14090" width="10" customWidth="1"/>
    <col min="14091" max="14091" width="6.7109375" customWidth="1"/>
    <col min="14092" max="14092" width="6.5703125" customWidth="1"/>
    <col min="14093" max="14093" width="10.5703125" customWidth="1"/>
    <col min="14094" max="14094" width="12" customWidth="1"/>
    <col min="14096" max="14097" width="13.85546875" customWidth="1"/>
    <col min="14337" max="14337" width="2.140625" customWidth="1"/>
    <col min="14338" max="14338" width="5.7109375" customWidth="1"/>
    <col min="14339" max="14339" width="16.42578125" customWidth="1"/>
    <col min="14340" max="14340" width="18.7109375" customWidth="1"/>
    <col min="14341" max="14341" width="3.140625" customWidth="1"/>
    <col min="14342" max="14342" width="71" customWidth="1"/>
    <col min="14343" max="14344" width="9.28515625" customWidth="1"/>
    <col min="14345" max="14345" width="8" customWidth="1"/>
    <col min="14346" max="14346" width="10" customWidth="1"/>
    <col min="14347" max="14347" width="6.7109375" customWidth="1"/>
    <col min="14348" max="14348" width="6.5703125" customWidth="1"/>
    <col min="14349" max="14349" width="10.5703125" customWidth="1"/>
    <col min="14350" max="14350" width="12" customWidth="1"/>
    <col min="14352" max="14353" width="13.85546875" customWidth="1"/>
    <col min="14593" max="14593" width="2.140625" customWidth="1"/>
    <col min="14594" max="14594" width="5.7109375" customWidth="1"/>
    <col min="14595" max="14595" width="16.42578125" customWidth="1"/>
    <col min="14596" max="14596" width="18.7109375" customWidth="1"/>
    <col min="14597" max="14597" width="3.140625" customWidth="1"/>
    <col min="14598" max="14598" width="71" customWidth="1"/>
    <col min="14599" max="14600" width="9.28515625" customWidth="1"/>
    <col min="14601" max="14601" width="8" customWidth="1"/>
    <col min="14602" max="14602" width="10" customWidth="1"/>
    <col min="14603" max="14603" width="6.7109375" customWidth="1"/>
    <col min="14604" max="14604" width="6.5703125" customWidth="1"/>
    <col min="14605" max="14605" width="10.5703125" customWidth="1"/>
    <col min="14606" max="14606" width="12" customWidth="1"/>
    <col min="14608" max="14609" width="13.85546875" customWidth="1"/>
    <col min="14849" max="14849" width="2.140625" customWidth="1"/>
    <col min="14850" max="14850" width="5.7109375" customWidth="1"/>
    <col min="14851" max="14851" width="16.42578125" customWidth="1"/>
    <col min="14852" max="14852" width="18.7109375" customWidth="1"/>
    <col min="14853" max="14853" width="3.140625" customWidth="1"/>
    <col min="14854" max="14854" width="71" customWidth="1"/>
    <col min="14855" max="14856" width="9.28515625" customWidth="1"/>
    <col min="14857" max="14857" width="8" customWidth="1"/>
    <col min="14858" max="14858" width="10" customWidth="1"/>
    <col min="14859" max="14859" width="6.7109375" customWidth="1"/>
    <col min="14860" max="14860" width="6.5703125" customWidth="1"/>
    <col min="14861" max="14861" width="10.5703125" customWidth="1"/>
    <col min="14862" max="14862" width="12" customWidth="1"/>
    <col min="14864" max="14865" width="13.85546875" customWidth="1"/>
    <col min="15105" max="15105" width="2.140625" customWidth="1"/>
    <col min="15106" max="15106" width="5.7109375" customWidth="1"/>
    <col min="15107" max="15107" width="16.42578125" customWidth="1"/>
    <col min="15108" max="15108" width="18.7109375" customWidth="1"/>
    <col min="15109" max="15109" width="3.140625" customWidth="1"/>
    <col min="15110" max="15110" width="71" customWidth="1"/>
    <col min="15111" max="15112" width="9.28515625" customWidth="1"/>
    <col min="15113" max="15113" width="8" customWidth="1"/>
    <col min="15114" max="15114" width="10" customWidth="1"/>
    <col min="15115" max="15115" width="6.7109375" customWidth="1"/>
    <col min="15116" max="15116" width="6.5703125" customWidth="1"/>
    <col min="15117" max="15117" width="10.5703125" customWidth="1"/>
    <col min="15118" max="15118" width="12" customWidth="1"/>
    <col min="15120" max="15121" width="13.85546875" customWidth="1"/>
    <col min="15361" max="15361" width="2.140625" customWidth="1"/>
    <col min="15362" max="15362" width="5.7109375" customWidth="1"/>
    <col min="15363" max="15363" width="16.42578125" customWidth="1"/>
    <col min="15364" max="15364" width="18.7109375" customWidth="1"/>
    <col min="15365" max="15365" width="3.140625" customWidth="1"/>
    <col min="15366" max="15366" width="71" customWidth="1"/>
    <col min="15367" max="15368" width="9.28515625" customWidth="1"/>
    <col min="15369" max="15369" width="8" customWidth="1"/>
    <col min="15370" max="15370" width="10" customWidth="1"/>
    <col min="15371" max="15371" width="6.7109375" customWidth="1"/>
    <col min="15372" max="15372" width="6.5703125" customWidth="1"/>
    <col min="15373" max="15373" width="10.5703125" customWidth="1"/>
    <col min="15374" max="15374" width="12" customWidth="1"/>
    <col min="15376" max="15377" width="13.85546875" customWidth="1"/>
    <col min="15617" max="15617" width="2.140625" customWidth="1"/>
    <col min="15618" max="15618" width="5.7109375" customWidth="1"/>
    <col min="15619" max="15619" width="16.42578125" customWidth="1"/>
    <col min="15620" max="15620" width="18.7109375" customWidth="1"/>
    <col min="15621" max="15621" width="3.140625" customWidth="1"/>
    <col min="15622" max="15622" width="71" customWidth="1"/>
    <col min="15623" max="15624" width="9.28515625" customWidth="1"/>
    <col min="15625" max="15625" width="8" customWidth="1"/>
    <col min="15626" max="15626" width="10" customWidth="1"/>
    <col min="15627" max="15627" width="6.7109375" customWidth="1"/>
    <col min="15628" max="15628" width="6.5703125" customWidth="1"/>
    <col min="15629" max="15629" width="10.5703125" customWidth="1"/>
    <col min="15630" max="15630" width="12" customWidth="1"/>
    <col min="15632" max="15633" width="13.85546875" customWidth="1"/>
    <col min="15873" max="15873" width="2.140625" customWidth="1"/>
    <col min="15874" max="15874" width="5.7109375" customWidth="1"/>
    <col min="15875" max="15875" width="16.42578125" customWidth="1"/>
    <col min="15876" max="15876" width="18.7109375" customWidth="1"/>
    <col min="15877" max="15877" width="3.140625" customWidth="1"/>
    <col min="15878" max="15878" width="71" customWidth="1"/>
    <col min="15879" max="15880" width="9.28515625" customWidth="1"/>
    <col min="15881" max="15881" width="8" customWidth="1"/>
    <col min="15882" max="15882" width="10" customWidth="1"/>
    <col min="15883" max="15883" width="6.7109375" customWidth="1"/>
    <col min="15884" max="15884" width="6.5703125" customWidth="1"/>
    <col min="15885" max="15885" width="10.5703125" customWidth="1"/>
    <col min="15886" max="15886" width="12" customWidth="1"/>
    <col min="15888" max="15889" width="13.85546875" customWidth="1"/>
    <col min="16129" max="16129" width="2.140625" customWidth="1"/>
    <col min="16130" max="16130" width="5.7109375" customWidth="1"/>
    <col min="16131" max="16131" width="16.42578125" customWidth="1"/>
    <col min="16132" max="16132" width="18.7109375" customWidth="1"/>
    <col min="16133" max="16133" width="3.140625" customWidth="1"/>
    <col min="16134" max="16134" width="71" customWidth="1"/>
    <col min="16135" max="16136" width="9.28515625" customWidth="1"/>
    <col min="16137" max="16137" width="8" customWidth="1"/>
    <col min="16138" max="16138" width="10" customWidth="1"/>
    <col min="16139" max="16139" width="6.7109375" customWidth="1"/>
    <col min="16140" max="16140" width="6.5703125" customWidth="1"/>
    <col min="16141" max="16141" width="10.5703125" customWidth="1"/>
    <col min="16142" max="16142" width="12" customWidth="1"/>
    <col min="16144" max="16145" width="13.85546875" customWidth="1"/>
  </cols>
  <sheetData>
    <row r="1" spans="2:18" x14ac:dyDescent="0.25">
      <c r="B1" s="1"/>
      <c r="C1" s="2" t="s">
        <v>0</v>
      </c>
      <c r="D1" s="1"/>
      <c r="E1" s="3"/>
      <c r="F1" s="1"/>
      <c r="G1" s="1"/>
      <c r="H1" s="4"/>
      <c r="I1" s="5"/>
      <c r="J1" s="1"/>
      <c r="K1" s="1"/>
      <c r="L1" s="1"/>
      <c r="M1" s="3"/>
      <c r="N1" s="3"/>
      <c r="O1" s="3"/>
      <c r="P1" s="3"/>
      <c r="Q1" s="3"/>
      <c r="R1" s="1"/>
    </row>
    <row r="2" spans="2:18" x14ac:dyDescent="0.25">
      <c r="B2" s="1"/>
      <c r="C2" s="6" t="s">
        <v>1</v>
      </c>
      <c r="D2" s="1"/>
      <c r="E2" s="3"/>
      <c r="F2" s="1"/>
      <c r="G2" s="1"/>
      <c r="H2" s="7"/>
      <c r="I2" s="5"/>
      <c r="J2" s="1"/>
      <c r="K2" s="1"/>
      <c r="L2" s="1"/>
      <c r="M2" s="3"/>
      <c r="N2" s="3"/>
      <c r="O2" s="3"/>
      <c r="P2" s="3"/>
      <c r="Q2" s="3"/>
      <c r="R2" s="1"/>
    </row>
    <row r="3" spans="2:18" x14ac:dyDescent="0.25">
      <c r="B3" s="1"/>
      <c r="C3" s="6" t="s">
        <v>2</v>
      </c>
      <c r="D3" s="1"/>
      <c r="E3" s="3"/>
      <c r="F3" s="1"/>
      <c r="G3" s="1"/>
      <c r="H3" s="4"/>
      <c r="I3" s="5"/>
      <c r="J3" s="1"/>
      <c r="K3" s="1"/>
      <c r="L3" s="1"/>
      <c r="M3" s="3"/>
      <c r="N3" s="3"/>
      <c r="O3" s="3"/>
      <c r="P3" s="3"/>
      <c r="Q3" s="3"/>
      <c r="R3" s="1"/>
    </row>
    <row r="4" spans="2:18" x14ac:dyDescent="0.25">
      <c r="B4" s="2168" t="s">
        <v>3</v>
      </c>
      <c r="C4" s="2175" t="s">
        <v>4</v>
      </c>
      <c r="D4" s="2176"/>
      <c r="E4" s="2163" t="s">
        <v>5</v>
      </c>
      <c r="F4" s="2163"/>
      <c r="G4" s="2163"/>
      <c r="H4" s="2164" t="s">
        <v>6</v>
      </c>
      <c r="I4" s="2165"/>
      <c r="J4" s="2166" t="s">
        <v>7</v>
      </c>
      <c r="K4" s="2163"/>
      <c r="L4" s="2167"/>
      <c r="M4" s="2168" t="s">
        <v>8</v>
      </c>
      <c r="N4" s="2168" t="s">
        <v>9</v>
      </c>
      <c r="O4" s="2168" t="s">
        <v>10</v>
      </c>
      <c r="P4" s="2181" t="s">
        <v>11</v>
      </c>
      <c r="Q4" s="2182"/>
      <c r="R4" s="8"/>
    </row>
    <row r="5" spans="2:18" x14ac:dyDescent="0.25">
      <c r="B5" s="2169"/>
      <c r="C5" s="2177"/>
      <c r="D5" s="2178"/>
      <c r="E5" s="2183" t="s">
        <v>12</v>
      </c>
      <c r="F5" s="2184"/>
      <c r="G5" s="2189" t="s">
        <v>13</v>
      </c>
      <c r="H5" s="2192" t="s">
        <v>2181</v>
      </c>
      <c r="I5" s="173" t="s">
        <v>14</v>
      </c>
      <c r="J5" s="2195" t="s">
        <v>15</v>
      </c>
      <c r="K5" s="2198" t="s">
        <v>16</v>
      </c>
      <c r="L5" s="2199"/>
      <c r="M5" s="2169"/>
      <c r="N5" s="2169"/>
      <c r="O5" s="2169" t="s">
        <v>17</v>
      </c>
      <c r="P5" s="2168" t="s">
        <v>18</v>
      </c>
      <c r="Q5" s="2202" t="s">
        <v>19</v>
      </c>
      <c r="R5" s="8"/>
    </row>
    <row r="6" spans="2:18" x14ac:dyDescent="0.25">
      <c r="B6" s="2169"/>
      <c r="C6" s="2177"/>
      <c r="D6" s="2178"/>
      <c r="E6" s="2185"/>
      <c r="F6" s="2186"/>
      <c r="G6" s="2190"/>
      <c r="H6" s="2193"/>
      <c r="I6" s="174" t="s">
        <v>20</v>
      </c>
      <c r="J6" s="2196"/>
      <c r="K6" s="2200"/>
      <c r="L6" s="2201"/>
      <c r="M6" s="2169"/>
      <c r="N6" s="2169"/>
      <c r="O6" s="2169" t="s">
        <v>21</v>
      </c>
      <c r="P6" s="2169"/>
      <c r="Q6" s="2203"/>
      <c r="R6" s="8"/>
    </row>
    <row r="7" spans="2:18" x14ac:dyDescent="0.25">
      <c r="B7" s="2170"/>
      <c r="C7" s="2179"/>
      <c r="D7" s="2180"/>
      <c r="E7" s="2187"/>
      <c r="F7" s="2188"/>
      <c r="G7" s="2191"/>
      <c r="H7" s="2194"/>
      <c r="I7" s="175" t="s">
        <v>22</v>
      </c>
      <c r="J7" s="2197"/>
      <c r="K7" s="176" t="s">
        <v>23</v>
      </c>
      <c r="L7" s="176" t="s">
        <v>24</v>
      </c>
      <c r="M7" s="2170"/>
      <c r="N7" s="2170"/>
      <c r="O7" s="2170"/>
      <c r="P7" s="2170"/>
      <c r="Q7" s="2204"/>
      <c r="R7" s="8"/>
    </row>
    <row r="8" spans="2:18" s="14" customFormat="1" ht="15.75" x14ac:dyDescent="0.25">
      <c r="B8" s="2210" t="s">
        <v>2190</v>
      </c>
      <c r="C8" s="2211"/>
      <c r="D8" s="2211"/>
      <c r="E8" s="2211"/>
      <c r="F8" s="2211"/>
      <c r="G8" s="2211"/>
      <c r="H8" s="2211"/>
      <c r="I8" s="2211"/>
      <c r="J8" s="2211"/>
      <c r="K8" s="2211"/>
      <c r="L8" s="2211"/>
      <c r="M8" s="2211"/>
      <c r="N8" s="2211"/>
      <c r="O8" s="2211"/>
      <c r="P8" s="2211"/>
      <c r="Q8" s="2212"/>
      <c r="R8" s="13"/>
    </row>
    <row r="9" spans="2:18" ht="15.75" x14ac:dyDescent="0.25">
      <c r="B9" s="2174" t="s">
        <v>2191</v>
      </c>
      <c r="C9" s="2174"/>
      <c r="D9" s="2174"/>
      <c r="E9" s="2174"/>
      <c r="F9" s="2174"/>
      <c r="G9" s="2174"/>
      <c r="H9" s="2174"/>
      <c r="I9" s="2174"/>
      <c r="J9" s="2174"/>
      <c r="K9" s="2174"/>
      <c r="L9" s="2174"/>
      <c r="M9" s="2174"/>
      <c r="N9" s="2174"/>
      <c r="O9" s="2174"/>
      <c r="P9" s="2174"/>
      <c r="Q9" s="2174"/>
    </row>
    <row r="10" spans="2:18" s="468" customFormat="1" ht="13.5" x14ac:dyDescent="0.25">
      <c r="B10" s="2281" t="s">
        <v>2208</v>
      </c>
      <c r="C10" s="1003" t="s">
        <v>1344</v>
      </c>
      <c r="D10" s="1004"/>
      <c r="E10" s="1005" t="s">
        <v>27</v>
      </c>
      <c r="F10" s="1006" t="s">
        <v>1345</v>
      </c>
      <c r="G10" s="1007" t="s">
        <v>30</v>
      </c>
      <c r="H10" s="1008" t="s">
        <v>28</v>
      </c>
      <c r="I10" s="1009" t="s">
        <v>28</v>
      </c>
      <c r="J10" s="1010" t="s">
        <v>30</v>
      </c>
      <c r="K10" s="1010" t="s">
        <v>30</v>
      </c>
      <c r="L10" s="1011" t="s">
        <v>29</v>
      </c>
      <c r="M10" s="1011">
        <v>30</v>
      </c>
      <c r="N10" s="1012" t="s">
        <v>53</v>
      </c>
      <c r="O10" s="1013"/>
      <c r="P10" s="1014" t="s">
        <v>1646</v>
      </c>
      <c r="Q10" s="1243" t="s">
        <v>1579</v>
      </c>
    </row>
    <row r="11" spans="2:18" s="468" customFormat="1" ht="13.5" x14ac:dyDescent="0.25">
      <c r="B11" s="1015"/>
      <c r="C11" s="1016" t="s">
        <v>1346</v>
      </c>
      <c r="D11" s="1017"/>
      <c r="E11" s="1018" t="s">
        <v>33</v>
      </c>
      <c r="F11" s="1019" t="s">
        <v>1852</v>
      </c>
      <c r="G11" s="1020"/>
      <c r="H11" s="1021"/>
      <c r="I11" s="1022"/>
      <c r="J11" s="1018"/>
      <c r="K11" s="1023"/>
      <c r="L11" s="1024"/>
      <c r="M11" s="1025"/>
      <c r="N11" s="1026" t="s">
        <v>59</v>
      </c>
      <c r="O11" s="1013"/>
      <c r="P11" s="1013" t="s">
        <v>2201</v>
      </c>
      <c r="Q11" s="1231" t="s">
        <v>2223</v>
      </c>
    </row>
    <row r="12" spans="2:18" s="468" customFormat="1" ht="13.5" x14ac:dyDescent="0.25">
      <c r="B12" s="1015"/>
      <c r="C12" s="1027" t="s">
        <v>1348</v>
      </c>
      <c r="D12" s="1017"/>
      <c r="E12" s="1018"/>
      <c r="F12" s="1028" t="s">
        <v>1349</v>
      </c>
      <c r="G12" s="1029"/>
      <c r="H12" s="1021"/>
      <c r="I12" s="1022"/>
      <c r="J12" s="1018"/>
      <c r="K12" s="1023"/>
      <c r="L12" s="1024"/>
      <c r="M12" s="1025"/>
      <c r="N12" s="192" t="s">
        <v>2221</v>
      </c>
      <c r="O12" s="1030"/>
      <c r="P12" s="1030"/>
      <c r="Q12" s="1031" t="s">
        <v>2224</v>
      </c>
    </row>
    <row r="13" spans="2:18" s="468" customFormat="1" ht="13.5" x14ac:dyDescent="0.25">
      <c r="B13" s="1015"/>
      <c r="C13" s="1032"/>
      <c r="D13" s="1017"/>
      <c r="E13" s="1033"/>
      <c r="F13" s="1028"/>
      <c r="G13" s="1034"/>
      <c r="H13" s="1021"/>
      <c r="I13" s="1022"/>
      <c r="J13" s="1018"/>
      <c r="K13" s="1023"/>
      <c r="L13" s="1024"/>
      <c r="M13" s="1025"/>
      <c r="N13" s="1136" t="s">
        <v>2222</v>
      </c>
      <c r="O13" s="1030"/>
      <c r="P13" s="498"/>
      <c r="Q13" s="498" t="s">
        <v>2225</v>
      </c>
    </row>
    <row r="14" spans="2:18" s="468" customFormat="1" ht="15" customHeight="1" x14ac:dyDescent="0.25">
      <c r="B14" s="1015"/>
      <c r="C14" s="473" t="s">
        <v>37</v>
      </c>
      <c r="D14" s="1035"/>
      <c r="E14" s="2262" t="s">
        <v>44</v>
      </c>
      <c r="F14" s="2263"/>
      <c r="G14" s="1020"/>
      <c r="H14" s="1036"/>
      <c r="I14" s="1037"/>
      <c r="J14" s="1038"/>
      <c r="K14" s="1039"/>
      <c r="L14" s="1040"/>
      <c r="M14" s="1041"/>
      <c r="N14" s="1042"/>
      <c r="O14" s="1043"/>
      <c r="P14" s="498"/>
      <c r="Q14" s="498"/>
    </row>
    <row r="15" spans="2:18" s="468" customFormat="1" ht="13.5" x14ac:dyDescent="0.2">
      <c r="B15" s="1015"/>
      <c r="C15" s="1044" t="s">
        <v>1350</v>
      </c>
      <c r="D15" s="1044"/>
      <c r="E15" s="1033" t="s">
        <v>46</v>
      </c>
      <c r="F15" s="1045" t="s">
        <v>1351</v>
      </c>
      <c r="G15" s="1046"/>
      <c r="H15" s="1036"/>
      <c r="I15" s="1037"/>
      <c r="J15" s="1038"/>
      <c r="K15" s="1039"/>
      <c r="L15" s="1040"/>
      <c r="M15" s="1041"/>
      <c r="N15" s="1042"/>
      <c r="O15" s="1043"/>
      <c r="P15" s="498" t="s">
        <v>240</v>
      </c>
      <c r="Q15" s="498" t="s">
        <v>240</v>
      </c>
    </row>
    <row r="16" spans="2:18" s="468" customFormat="1" ht="13.5" x14ac:dyDescent="0.25">
      <c r="B16" s="1015"/>
      <c r="C16" s="1047" t="s">
        <v>1794</v>
      </c>
      <c r="D16" s="1048"/>
      <c r="E16" s="1033"/>
      <c r="F16" s="1045" t="s">
        <v>1352</v>
      </c>
      <c r="G16" s="1046"/>
      <c r="H16" s="1036"/>
      <c r="I16" s="1037"/>
      <c r="J16" s="1038"/>
      <c r="K16" s="1039"/>
      <c r="L16" s="1040"/>
      <c r="M16" s="1041"/>
      <c r="N16" s="1042"/>
      <c r="O16" s="1043"/>
      <c r="P16" s="499" t="s">
        <v>243</v>
      </c>
      <c r="Q16" s="499" t="s">
        <v>243</v>
      </c>
    </row>
    <row r="17" spans="2:17" s="468" customFormat="1" ht="13.5" x14ac:dyDescent="0.25">
      <c r="B17" s="1015"/>
      <c r="C17" s="219" t="s">
        <v>1353</v>
      </c>
      <c r="D17" s="1049"/>
      <c r="E17" s="1018"/>
      <c r="F17" s="1045" t="s">
        <v>1354</v>
      </c>
      <c r="G17" s="1046"/>
      <c r="H17" s="472"/>
      <c r="I17" s="1037"/>
      <c r="J17" s="1038"/>
      <c r="K17" s="1039"/>
      <c r="L17" s="1040"/>
      <c r="M17" s="1041"/>
      <c r="N17" s="1042"/>
      <c r="O17" s="1023"/>
      <c r="P17" s="77" t="s">
        <v>42</v>
      </c>
      <c r="Q17" s="77" t="s">
        <v>42</v>
      </c>
    </row>
    <row r="18" spans="2:17" s="468" customFormat="1" ht="13.5" x14ac:dyDescent="0.25">
      <c r="B18" s="1015"/>
      <c r="C18" s="219"/>
      <c r="D18" s="1035"/>
      <c r="E18" s="1018" t="s">
        <v>46</v>
      </c>
      <c r="F18" s="1045" t="s">
        <v>1851</v>
      </c>
      <c r="G18" s="1046"/>
      <c r="H18" s="472"/>
      <c r="I18" s="1037"/>
      <c r="J18" s="1038"/>
      <c r="K18" s="1039"/>
      <c r="L18" s="1040"/>
      <c r="M18" s="1041"/>
      <c r="N18" s="1050"/>
      <c r="O18" s="1023"/>
      <c r="P18" s="498"/>
      <c r="Q18" s="498"/>
    </row>
    <row r="19" spans="2:17" s="468" customFormat="1" ht="13.5" x14ac:dyDescent="0.25">
      <c r="B19" s="1015"/>
      <c r="C19" s="219"/>
      <c r="D19" s="1035"/>
      <c r="E19" s="1018" t="s">
        <v>46</v>
      </c>
      <c r="F19" s="1045" t="s">
        <v>1355</v>
      </c>
      <c r="G19" s="1046"/>
      <c r="H19" s="472"/>
      <c r="I19" s="1037"/>
      <c r="J19" s="1038"/>
      <c r="K19" s="1039"/>
      <c r="L19" s="1040"/>
      <c r="M19" s="1041"/>
      <c r="N19" s="1050"/>
      <c r="O19" s="1023"/>
      <c r="P19" s="498" t="s">
        <v>240</v>
      </c>
      <c r="Q19" s="498" t="s">
        <v>240</v>
      </c>
    </row>
    <row r="20" spans="2:17" s="468" customFormat="1" ht="13.5" x14ac:dyDescent="0.25">
      <c r="B20" s="1015"/>
      <c r="C20" s="219"/>
      <c r="D20" s="1051"/>
      <c r="E20" s="1018"/>
      <c r="F20" s="1045" t="s">
        <v>1356</v>
      </c>
      <c r="G20" s="1046"/>
      <c r="H20" s="472"/>
      <c r="I20" s="1037"/>
      <c r="J20" s="1038"/>
      <c r="K20" s="1039"/>
      <c r="L20" s="1040"/>
      <c r="M20" s="1041"/>
      <c r="N20" s="1050"/>
      <c r="O20" s="1023"/>
      <c r="P20" s="508" t="s">
        <v>438</v>
      </c>
      <c r="Q20" s="508" t="s">
        <v>438</v>
      </c>
    </row>
    <row r="21" spans="2:17" s="468" customFormat="1" ht="13.5" x14ac:dyDescent="0.25">
      <c r="B21" s="1015"/>
      <c r="C21" s="219"/>
      <c r="D21" s="1051"/>
      <c r="E21" s="1018"/>
      <c r="F21" s="1045"/>
      <c r="G21" s="1046"/>
      <c r="H21" s="472"/>
      <c r="I21" s="1037"/>
      <c r="J21" s="1038"/>
      <c r="K21" s="1039"/>
      <c r="L21" s="1040"/>
      <c r="M21" s="1041"/>
      <c r="N21" s="1050"/>
      <c r="O21" s="1023"/>
      <c r="P21" s="77" t="s">
        <v>322</v>
      </c>
      <c r="Q21" s="77" t="s">
        <v>322</v>
      </c>
    </row>
    <row r="22" spans="2:17" s="468" customFormat="1" ht="13.5" x14ac:dyDescent="0.2">
      <c r="B22" s="1052"/>
      <c r="C22" s="1053"/>
      <c r="D22" s="1054"/>
      <c r="E22" s="1055"/>
      <c r="F22" s="1056"/>
      <c r="G22" s="1057"/>
      <c r="H22" s="1058"/>
      <c r="I22" s="1059"/>
      <c r="J22" s="1055"/>
      <c r="K22" s="1060"/>
      <c r="L22" s="1061"/>
      <c r="M22" s="1062"/>
      <c r="N22" s="1063"/>
      <c r="O22" s="1063"/>
      <c r="P22" s="489"/>
      <c r="Q22" s="489"/>
    </row>
    <row r="23" spans="2:17" s="468" customFormat="1" ht="13.5" x14ac:dyDescent="0.25">
      <c r="B23" s="49" t="s">
        <v>2209</v>
      </c>
      <c r="C23" s="497" t="s">
        <v>1358</v>
      </c>
      <c r="D23" s="1064"/>
      <c r="E23" s="1065" t="s">
        <v>27</v>
      </c>
      <c r="F23" s="1066" t="s">
        <v>1359</v>
      </c>
      <c r="G23" s="1067" t="s">
        <v>30</v>
      </c>
      <c r="H23" s="1068" t="s">
        <v>28</v>
      </c>
      <c r="I23" s="1069" t="s">
        <v>28</v>
      </c>
      <c r="J23" s="1010" t="s">
        <v>30</v>
      </c>
      <c r="K23" s="1070" t="s">
        <v>29</v>
      </c>
      <c r="L23" s="1010" t="s">
        <v>30</v>
      </c>
      <c r="M23" s="1071">
        <v>30</v>
      </c>
      <c r="N23" s="494" t="s">
        <v>53</v>
      </c>
      <c r="O23" s="1014" t="s">
        <v>1646</v>
      </c>
      <c r="P23" s="1014" t="s">
        <v>1646</v>
      </c>
      <c r="Q23" s="1243" t="s">
        <v>1579</v>
      </c>
    </row>
    <row r="24" spans="2:17" s="468" customFormat="1" ht="13.5" x14ac:dyDescent="0.25">
      <c r="B24" s="1072"/>
      <c r="C24" s="60"/>
      <c r="D24" s="1073"/>
      <c r="E24" s="1074"/>
      <c r="F24" s="1075" t="s">
        <v>1360</v>
      </c>
      <c r="G24" s="1076"/>
      <c r="H24" s="1021"/>
      <c r="I24" s="1077"/>
      <c r="J24" s="1078"/>
      <c r="K24" s="514"/>
      <c r="L24" s="1079"/>
      <c r="M24" s="1080"/>
      <c r="N24" s="1026" t="s">
        <v>59</v>
      </c>
      <c r="O24" s="1013" t="s">
        <v>2201</v>
      </c>
      <c r="P24" s="1013" t="s">
        <v>2201</v>
      </c>
      <c r="Q24" s="1231" t="s">
        <v>2223</v>
      </c>
    </row>
    <row r="25" spans="2:17" s="468" customFormat="1" ht="13.5" x14ac:dyDescent="0.25">
      <c r="B25" s="1072"/>
      <c r="C25" s="473" t="s">
        <v>37</v>
      </c>
      <c r="D25" s="1081"/>
      <c r="E25" s="1074"/>
      <c r="F25" s="1075" t="s">
        <v>1361</v>
      </c>
      <c r="G25" s="1082"/>
      <c r="H25" s="1021"/>
      <c r="I25" s="1077"/>
      <c r="J25" s="1078"/>
      <c r="K25" s="1078"/>
      <c r="L25" s="1078"/>
      <c r="M25" s="1083"/>
      <c r="N25" s="192" t="s">
        <v>2221</v>
      </c>
      <c r="O25" s="1030"/>
      <c r="P25" s="93"/>
      <c r="Q25" s="1031" t="s">
        <v>2224</v>
      </c>
    </row>
    <row r="26" spans="2:17" s="468" customFormat="1" ht="13.5" x14ac:dyDescent="0.25">
      <c r="B26" s="1072"/>
      <c r="C26" s="1084" t="s">
        <v>1362</v>
      </c>
      <c r="D26" s="1085"/>
      <c r="E26" s="1074"/>
      <c r="F26" s="1075" t="s">
        <v>1363</v>
      </c>
      <c r="G26" s="1086"/>
      <c r="H26" s="1021"/>
      <c r="I26" s="1077"/>
      <c r="J26" s="1078"/>
      <c r="K26" s="1078"/>
      <c r="L26" s="1078"/>
      <c r="M26" s="1083"/>
      <c r="N26" s="1136" t="s">
        <v>2222</v>
      </c>
      <c r="O26" s="1030"/>
      <c r="P26" s="498"/>
      <c r="Q26" s="498" t="s">
        <v>2225</v>
      </c>
    </row>
    <row r="27" spans="2:17" s="468" customFormat="1" ht="13.5" x14ac:dyDescent="0.25">
      <c r="B27" s="1072"/>
      <c r="C27" s="496" t="s">
        <v>1364</v>
      </c>
      <c r="D27" s="1087"/>
      <c r="E27" s="1074"/>
      <c r="F27" s="1075" t="s">
        <v>1365</v>
      </c>
      <c r="G27" s="1076"/>
      <c r="H27" s="1036"/>
      <c r="I27" s="1077"/>
      <c r="J27" s="1078"/>
      <c r="K27" s="1078"/>
      <c r="L27" s="1078"/>
      <c r="M27" s="1088"/>
      <c r="N27" s="1089"/>
      <c r="O27" s="1043"/>
      <c r="P27" s="499"/>
      <c r="Q27" s="499"/>
    </row>
    <row r="28" spans="2:17" s="468" customFormat="1" ht="13.5" x14ac:dyDescent="0.25">
      <c r="B28" s="1072"/>
      <c r="C28" s="496" t="s">
        <v>1366</v>
      </c>
      <c r="D28" s="1085"/>
      <c r="E28" s="1074"/>
      <c r="F28" s="1075" t="s">
        <v>1367</v>
      </c>
      <c r="G28" s="1090"/>
      <c r="H28" s="1036"/>
      <c r="I28" s="1077"/>
      <c r="J28" s="1078"/>
      <c r="K28" s="1078"/>
      <c r="L28" s="1078"/>
      <c r="M28" s="1091"/>
      <c r="N28" s="1078"/>
      <c r="O28" s="1065"/>
      <c r="P28" s="77"/>
      <c r="Q28" s="77"/>
    </row>
    <row r="29" spans="2:17" s="468" customFormat="1" ht="13.5" x14ac:dyDescent="0.25">
      <c r="B29" s="1072"/>
      <c r="C29" s="219" t="s">
        <v>1368</v>
      </c>
      <c r="D29" s="1087"/>
      <c r="E29" s="1074"/>
      <c r="F29" s="1075" t="s">
        <v>1369</v>
      </c>
      <c r="G29" s="1090"/>
      <c r="H29" s="472"/>
      <c r="I29" s="1077"/>
      <c r="J29" s="1078"/>
      <c r="K29" s="1078"/>
      <c r="L29" s="1078"/>
      <c r="M29" s="1091"/>
      <c r="N29" s="1078"/>
      <c r="O29" s="1065"/>
      <c r="P29" s="498"/>
      <c r="Q29" s="498"/>
    </row>
    <row r="30" spans="2:17" s="468" customFormat="1" ht="13.5" x14ac:dyDescent="0.25">
      <c r="B30" s="1072"/>
      <c r="C30" s="496" t="s">
        <v>1370</v>
      </c>
      <c r="D30" s="1087"/>
      <c r="E30" s="1074"/>
      <c r="F30" s="1028" t="s">
        <v>1371</v>
      </c>
      <c r="G30" s="1090"/>
      <c r="H30" s="472"/>
      <c r="I30" s="1077"/>
      <c r="J30" s="1078"/>
      <c r="K30" s="1078"/>
      <c r="L30" s="1078"/>
      <c r="M30" s="1091"/>
      <c r="N30" s="1078"/>
      <c r="O30" s="1065"/>
      <c r="P30" s="498"/>
      <c r="Q30" s="498"/>
    </row>
    <row r="31" spans="2:17" s="468" customFormat="1" ht="13.5" x14ac:dyDescent="0.25">
      <c r="B31" s="1072"/>
      <c r="C31" s="496"/>
      <c r="D31" s="1087"/>
      <c r="E31" s="1074"/>
      <c r="F31" s="1092" t="s">
        <v>1372</v>
      </c>
      <c r="G31" s="1090"/>
      <c r="H31" s="472"/>
      <c r="I31" s="1077"/>
      <c r="J31" s="1078"/>
      <c r="K31" s="1078"/>
      <c r="L31" s="1078"/>
      <c r="M31" s="1091"/>
      <c r="N31" s="1078"/>
      <c r="O31" s="1065"/>
      <c r="P31" s="508"/>
      <c r="Q31" s="508"/>
    </row>
    <row r="32" spans="2:17" s="468" customFormat="1" ht="13.5" x14ac:dyDescent="0.25">
      <c r="B32" s="1072"/>
      <c r="C32" s="496"/>
      <c r="D32" s="1085"/>
      <c r="E32" s="1074"/>
      <c r="F32" s="1092" t="s">
        <v>1373</v>
      </c>
      <c r="G32" s="1090"/>
      <c r="H32" s="472"/>
      <c r="I32" s="1077"/>
      <c r="J32" s="1078"/>
      <c r="K32" s="1078"/>
      <c r="L32" s="1078"/>
      <c r="M32" s="1091"/>
      <c r="N32" s="1078"/>
      <c r="O32" s="1065"/>
      <c r="P32" s="77"/>
      <c r="Q32" s="77"/>
    </row>
    <row r="33" spans="2:17" s="468" customFormat="1" ht="13.5" x14ac:dyDescent="0.25">
      <c r="B33" s="1072"/>
      <c r="D33" s="1087"/>
      <c r="E33" s="470" t="s">
        <v>33</v>
      </c>
      <c r="F33" s="1019" t="s">
        <v>1347</v>
      </c>
      <c r="G33" s="1090"/>
      <c r="H33" s="472"/>
      <c r="I33" s="1077"/>
      <c r="J33" s="1078"/>
      <c r="K33" s="1078"/>
      <c r="L33" s="1078"/>
      <c r="M33" s="1091"/>
      <c r="N33" s="1078"/>
      <c r="O33" s="1065"/>
      <c r="P33" s="93"/>
      <c r="Q33" s="93"/>
    </row>
    <row r="34" spans="2:17" s="468" customFormat="1" ht="13.5" x14ac:dyDescent="0.25">
      <c r="B34" s="1072"/>
      <c r="D34" s="1085"/>
      <c r="E34" s="470"/>
      <c r="F34" s="1019" t="s">
        <v>1349</v>
      </c>
      <c r="G34" s="1090"/>
      <c r="H34" s="472"/>
      <c r="I34" s="1077"/>
      <c r="J34" s="1078"/>
      <c r="K34" s="1078"/>
      <c r="L34" s="1078"/>
      <c r="M34" s="1091"/>
      <c r="N34" s="1078"/>
      <c r="O34" s="1065"/>
      <c r="P34" s="93"/>
      <c r="Q34" s="93"/>
    </row>
    <row r="35" spans="2:17" s="468" customFormat="1" ht="13.5" x14ac:dyDescent="0.25">
      <c r="B35" s="1072"/>
      <c r="C35" s="496"/>
      <c r="D35" s="1087"/>
      <c r="E35" s="470" t="s">
        <v>36</v>
      </c>
      <c r="F35" s="730" t="s">
        <v>1374</v>
      </c>
      <c r="G35" s="1090"/>
      <c r="H35" s="472"/>
      <c r="I35" s="1077"/>
      <c r="J35" s="1078"/>
      <c r="K35" s="1078"/>
      <c r="L35" s="1078"/>
      <c r="M35" s="1091"/>
      <c r="N35" s="1078"/>
      <c r="O35" s="1065"/>
      <c r="P35" s="59"/>
      <c r="Q35" s="59"/>
    </row>
    <row r="36" spans="2:17" s="468" customFormat="1" ht="13.5" x14ac:dyDescent="0.25">
      <c r="B36" s="1072"/>
      <c r="C36" s="1093"/>
      <c r="D36" s="1087"/>
      <c r="E36" s="1074"/>
      <c r="F36" s="1066" t="s">
        <v>1375</v>
      </c>
      <c r="G36" s="1090"/>
      <c r="H36" s="472"/>
      <c r="I36" s="1077"/>
      <c r="J36" s="1078"/>
      <c r="K36" s="1078"/>
      <c r="L36" s="1078"/>
      <c r="M36" s="1091"/>
      <c r="N36" s="1078"/>
      <c r="O36" s="1065"/>
      <c r="P36" s="93"/>
      <c r="Q36" s="93"/>
    </row>
    <row r="37" spans="2:17" s="468" customFormat="1" ht="13.5" x14ac:dyDescent="0.25">
      <c r="B37" s="1072"/>
      <c r="C37" s="1094"/>
      <c r="D37" s="1087"/>
      <c r="E37" s="1074"/>
      <c r="F37" s="1066" t="s">
        <v>1376</v>
      </c>
      <c r="G37" s="1090"/>
      <c r="H37" s="472"/>
      <c r="I37" s="1077"/>
      <c r="J37" s="1078"/>
      <c r="K37" s="1078"/>
      <c r="L37" s="1078"/>
      <c r="M37" s="1091"/>
      <c r="N37" s="1078"/>
      <c r="O37" s="1065"/>
      <c r="P37" s="93"/>
      <c r="Q37" s="93"/>
    </row>
    <row r="38" spans="2:17" s="468" customFormat="1" ht="13.5" x14ac:dyDescent="0.25">
      <c r="B38" s="1072"/>
      <c r="C38" s="496"/>
      <c r="D38" s="1087"/>
      <c r="E38" s="1065" t="s">
        <v>39</v>
      </c>
      <c r="F38" s="1066" t="s">
        <v>1377</v>
      </c>
      <c r="G38" s="1095"/>
      <c r="H38" s="1096"/>
      <c r="I38" s="1077"/>
      <c r="J38" s="1078"/>
      <c r="K38" s="1078"/>
      <c r="L38" s="1078"/>
      <c r="M38" s="1091"/>
      <c r="N38" s="1078"/>
      <c r="O38" s="1065"/>
      <c r="P38" s="93"/>
      <c r="Q38" s="93"/>
    </row>
    <row r="39" spans="2:17" s="468" customFormat="1" ht="13.5" x14ac:dyDescent="0.25">
      <c r="B39" s="1072"/>
      <c r="C39" s="496"/>
      <c r="D39" s="1087"/>
      <c r="E39" s="1065"/>
      <c r="F39" s="1066" t="s">
        <v>2862</v>
      </c>
      <c r="G39" s="1095"/>
      <c r="H39" s="1097"/>
      <c r="I39" s="1098"/>
      <c r="J39" s="1078"/>
      <c r="K39" s="1078"/>
      <c r="L39" s="1078"/>
      <c r="M39" s="1078"/>
      <c r="N39" s="1078"/>
      <c r="O39" s="488"/>
      <c r="P39" s="498" t="s">
        <v>240</v>
      </c>
      <c r="Q39" s="498" t="s">
        <v>240</v>
      </c>
    </row>
    <row r="40" spans="2:17" s="468" customFormat="1" ht="13.5" x14ac:dyDescent="0.25">
      <c r="B40" s="514"/>
      <c r="C40" s="219"/>
      <c r="D40" s="515"/>
      <c r="E40" s="1065"/>
      <c r="F40" s="1066" t="s">
        <v>1378</v>
      </c>
      <c r="G40" s="512"/>
      <c r="H40" s="1099"/>
      <c r="I40" s="513"/>
      <c r="J40" s="514"/>
      <c r="K40" s="514"/>
      <c r="L40" s="514"/>
      <c r="M40" s="514"/>
      <c r="N40" s="514"/>
      <c r="O40" s="1100"/>
      <c r="P40" s="499" t="s">
        <v>243</v>
      </c>
      <c r="Q40" s="499" t="s">
        <v>243</v>
      </c>
    </row>
    <row r="41" spans="2:17" s="468" customFormat="1" ht="13.5" x14ac:dyDescent="0.25">
      <c r="B41" s="514"/>
      <c r="C41" s="219"/>
      <c r="D41" s="515"/>
      <c r="E41" s="2032" t="s">
        <v>44</v>
      </c>
      <c r="F41" s="2033"/>
      <c r="G41" s="512"/>
      <c r="H41" s="1099"/>
      <c r="I41" s="513"/>
      <c r="J41" s="514"/>
      <c r="K41" s="514"/>
      <c r="L41" s="514"/>
      <c r="M41" s="514"/>
      <c r="N41" s="514"/>
      <c r="O41" s="1100"/>
      <c r="P41" s="77" t="s">
        <v>42</v>
      </c>
      <c r="Q41" s="77" t="s">
        <v>42</v>
      </c>
    </row>
    <row r="42" spans="2:17" s="468" customFormat="1" ht="15" customHeight="1" x14ac:dyDescent="0.2">
      <c r="B42" s="514"/>
      <c r="C42" s="515"/>
      <c r="D42" s="515"/>
      <c r="E42" s="1033" t="s">
        <v>46</v>
      </c>
      <c r="F42" s="1101" t="s">
        <v>1379</v>
      </c>
      <c r="G42" s="512"/>
      <c r="H42" s="1099"/>
      <c r="I42" s="513"/>
      <c r="J42" s="514"/>
      <c r="K42" s="514"/>
      <c r="L42" s="514"/>
      <c r="M42" s="514"/>
      <c r="N42" s="514"/>
      <c r="O42" s="1100"/>
      <c r="P42" s="498"/>
      <c r="Q42" s="498"/>
    </row>
    <row r="43" spans="2:17" s="468" customFormat="1" ht="13.5" x14ac:dyDescent="0.2">
      <c r="B43" s="514"/>
      <c r="C43" s="515"/>
      <c r="D43" s="515"/>
      <c r="E43" s="1018"/>
      <c r="F43" s="1045" t="s">
        <v>2848</v>
      </c>
      <c r="G43" s="512"/>
      <c r="H43" s="1099"/>
      <c r="I43" s="513"/>
      <c r="J43" s="514"/>
      <c r="K43" s="514"/>
      <c r="L43" s="514"/>
      <c r="M43" s="514"/>
      <c r="N43" s="514"/>
      <c r="O43" s="1100"/>
      <c r="P43" s="498" t="s">
        <v>240</v>
      </c>
      <c r="Q43" s="498" t="s">
        <v>240</v>
      </c>
    </row>
    <row r="44" spans="2:17" s="468" customFormat="1" ht="13.5" x14ac:dyDescent="0.2">
      <c r="B44" s="514"/>
      <c r="C44" s="515"/>
      <c r="D44" s="515"/>
      <c r="E44" s="1018"/>
      <c r="F44" s="1045"/>
      <c r="G44" s="512"/>
      <c r="H44" s="1099"/>
      <c r="I44" s="513"/>
      <c r="J44" s="514"/>
      <c r="K44" s="514"/>
      <c r="L44" s="514"/>
      <c r="M44" s="514"/>
      <c r="N44" s="514"/>
      <c r="O44" s="1100"/>
      <c r="P44" s="77" t="s">
        <v>322</v>
      </c>
      <c r="Q44" s="77" t="s">
        <v>322</v>
      </c>
    </row>
    <row r="45" spans="2:17" s="468" customFormat="1" ht="13.5" x14ac:dyDescent="0.25">
      <c r="B45" s="2106" t="s">
        <v>2210</v>
      </c>
      <c r="C45" s="118" t="s">
        <v>220</v>
      </c>
      <c r="D45" s="119"/>
      <c r="E45" s="120" t="s">
        <v>27</v>
      </c>
      <c r="F45" s="121" t="s">
        <v>221</v>
      </c>
      <c r="G45" s="122"/>
      <c r="H45" s="123" t="s">
        <v>28</v>
      </c>
      <c r="I45" s="1009" t="s">
        <v>28</v>
      </c>
      <c r="J45" s="124"/>
      <c r="K45" s="124"/>
      <c r="L45" s="160" t="s">
        <v>29</v>
      </c>
      <c r="M45" s="1102" t="s">
        <v>222</v>
      </c>
      <c r="N45" s="127" t="s">
        <v>223</v>
      </c>
      <c r="O45" s="170" t="s">
        <v>224</v>
      </c>
      <c r="P45" s="170"/>
      <c r="Q45" s="1103"/>
    </row>
    <row r="46" spans="2:17" s="468" customFormat="1" ht="13.5" x14ac:dyDescent="0.25">
      <c r="B46" s="129"/>
      <c r="C46" s="130" t="s">
        <v>1381</v>
      </c>
      <c r="D46" s="131"/>
      <c r="E46" s="132"/>
      <c r="F46" s="133" t="s">
        <v>227</v>
      </c>
      <c r="G46" s="134"/>
      <c r="H46" s="135"/>
      <c r="I46" s="135"/>
      <c r="J46" s="135"/>
      <c r="K46" s="135"/>
      <c r="L46" s="135"/>
      <c r="M46" s="125" t="s">
        <v>228</v>
      </c>
      <c r="N46" s="136" t="s">
        <v>229</v>
      </c>
      <c r="O46" s="128" t="s">
        <v>230</v>
      </c>
      <c r="P46" s="128"/>
      <c r="Q46" s="125"/>
    </row>
    <row r="47" spans="2:17" s="468" customFormat="1" ht="13.5" customHeight="1" x14ac:dyDescent="0.25">
      <c r="B47" s="137"/>
      <c r="C47" s="130"/>
      <c r="D47" s="131"/>
      <c r="E47" s="132"/>
      <c r="F47" s="1104" t="s">
        <v>232</v>
      </c>
      <c r="G47" s="134"/>
      <c r="H47" s="135"/>
      <c r="I47" s="135"/>
      <c r="J47" s="135"/>
      <c r="K47" s="135"/>
      <c r="L47" s="135"/>
      <c r="M47" s="126" t="s">
        <v>233</v>
      </c>
      <c r="N47" s="125" t="s">
        <v>234</v>
      </c>
      <c r="O47" s="128"/>
      <c r="P47" s="128"/>
      <c r="Q47" s="128"/>
    </row>
    <row r="48" spans="2:17" s="468" customFormat="1" ht="14.25" customHeight="1" x14ac:dyDescent="0.25">
      <c r="B48" s="137"/>
      <c r="C48" s="139"/>
      <c r="D48" s="131"/>
      <c r="E48" s="132"/>
      <c r="F48" s="1104" t="s">
        <v>236</v>
      </c>
      <c r="G48" s="134"/>
      <c r="H48" s="135"/>
      <c r="I48" s="135"/>
      <c r="J48" s="135"/>
      <c r="K48" s="135"/>
      <c r="L48" s="135"/>
      <c r="M48" s="126" t="s">
        <v>237</v>
      </c>
      <c r="N48" s="192" t="s">
        <v>2221</v>
      </c>
      <c r="O48" s="128"/>
      <c r="P48" s="128"/>
      <c r="Q48" s="128"/>
    </row>
    <row r="49" spans="2:17" s="468" customFormat="1" ht="13.5" x14ac:dyDescent="0.25">
      <c r="B49" s="137"/>
      <c r="C49" s="1105"/>
      <c r="D49" s="1106"/>
      <c r="E49" s="132"/>
      <c r="F49" s="1104" t="s">
        <v>238</v>
      </c>
      <c r="G49" s="134"/>
      <c r="H49" s="135"/>
      <c r="I49" s="135"/>
      <c r="J49" s="135"/>
      <c r="K49" s="135"/>
      <c r="L49" s="135"/>
      <c r="M49" s="115" t="s">
        <v>239</v>
      </c>
      <c r="N49" s="1136" t="s">
        <v>2222</v>
      </c>
      <c r="O49" s="128"/>
      <c r="P49" s="128"/>
      <c r="Q49" s="128"/>
    </row>
    <row r="50" spans="2:17" s="468" customFormat="1" ht="14.25" customHeight="1" x14ac:dyDescent="0.25">
      <c r="B50" s="137"/>
      <c r="C50" s="1105" t="s">
        <v>37</v>
      </c>
      <c r="D50" s="131"/>
      <c r="E50" s="132"/>
      <c r="F50" s="1104" t="s">
        <v>241</v>
      </c>
      <c r="G50" s="134"/>
      <c r="H50" s="135"/>
      <c r="I50" s="135"/>
      <c r="J50" s="135"/>
      <c r="K50" s="135"/>
      <c r="L50" s="135"/>
      <c r="M50" s="125" t="s">
        <v>242</v>
      </c>
      <c r="N50" s="125"/>
      <c r="O50" s="128"/>
      <c r="P50" s="128"/>
      <c r="Q50" s="128"/>
    </row>
    <row r="51" spans="2:17" s="468" customFormat="1" ht="13.5" x14ac:dyDescent="0.25">
      <c r="B51" s="137"/>
      <c r="C51" s="139" t="s">
        <v>1382</v>
      </c>
      <c r="D51" s="131"/>
      <c r="E51" s="132"/>
      <c r="F51" s="1104" t="s">
        <v>245</v>
      </c>
      <c r="G51" s="134"/>
      <c r="H51" s="135"/>
      <c r="I51" s="135"/>
      <c r="J51" s="135"/>
      <c r="K51" s="135"/>
      <c r="L51" s="135"/>
      <c r="M51" s="125" t="s">
        <v>246</v>
      </c>
      <c r="N51" s="125"/>
      <c r="O51" s="128"/>
      <c r="P51" s="128"/>
      <c r="Q51" s="141"/>
    </row>
    <row r="52" spans="2:17" s="468" customFormat="1" ht="13.5" x14ac:dyDescent="0.25">
      <c r="B52" s="137"/>
      <c r="C52" s="139" t="s">
        <v>2858</v>
      </c>
      <c r="D52" s="131"/>
      <c r="E52" s="132"/>
      <c r="F52" s="142" t="s">
        <v>249</v>
      </c>
      <c r="G52" s="134"/>
      <c r="H52" s="135"/>
      <c r="I52" s="135"/>
      <c r="J52" s="135"/>
      <c r="K52" s="135"/>
      <c r="L52" s="135"/>
      <c r="M52" s="125"/>
      <c r="N52" s="125"/>
      <c r="O52" s="128"/>
      <c r="P52" s="128"/>
      <c r="Q52" s="141"/>
    </row>
    <row r="53" spans="2:17" s="468" customFormat="1" ht="13.5" x14ac:dyDescent="0.25">
      <c r="B53" s="137"/>
      <c r="C53" s="139" t="s">
        <v>2859</v>
      </c>
      <c r="D53" s="131"/>
      <c r="E53" s="132"/>
      <c r="F53" s="142" t="s">
        <v>252</v>
      </c>
      <c r="G53" s="134"/>
      <c r="H53" s="135"/>
      <c r="I53" s="135"/>
      <c r="J53" s="135"/>
      <c r="K53" s="135"/>
      <c r="L53" s="135"/>
      <c r="M53" s="125"/>
      <c r="N53" s="125"/>
      <c r="O53" s="128"/>
      <c r="P53" s="128"/>
      <c r="Q53" s="141"/>
    </row>
    <row r="54" spans="2:17" s="468" customFormat="1" ht="14.25" customHeight="1" x14ac:dyDescent="0.25">
      <c r="B54" s="137"/>
      <c r="C54" s="139"/>
      <c r="D54" s="131"/>
      <c r="E54" s="132" t="s">
        <v>33</v>
      </c>
      <c r="F54" s="15" t="s">
        <v>2866</v>
      </c>
      <c r="G54" s="135"/>
      <c r="H54" s="135"/>
      <c r="I54" s="135"/>
      <c r="J54" s="135"/>
      <c r="K54" s="135"/>
      <c r="L54" s="135"/>
      <c r="M54" s="125"/>
      <c r="N54" s="125"/>
      <c r="O54" s="128"/>
      <c r="P54" s="128"/>
      <c r="Q54" s="141"/>
    </row>
    <row r="55" spans="2:17" s="468" customFormat="1" ht="13.5" x14ac:dyDescent="0.25">
      <c r="B55" s="137"/>
      <c r="C55" s="139"/>
      <c r="D55" s="131"/>
      <c r="E55" s="132"/>
      <c r="F55" s="15" t="s">
        <v>2841</v>
      </c>
      <c r="G55" s="135"/>
      <c r="H55" s="135"/>
      <c r="I55" s="135"/>
      <c r="J55" s="135"/>
      <c r="K55" s="135"/>
      <c r="L55" s="135"/>
      <c r="M55" s="125"/>
      <c r="N55" s="125"/>
      <c r="O55" s="128"/>
      <c r="P55" s="128"/>
      <c r="Q55" s="141"/>
    </row>
    <row r="56" spans="2:17" s="468" customFormat="1" ht="13.5" x14ac:dyDescent="0.25">
      <c r="B56" s="137"/>
      <c r="C56" s="139"/>
      <c r="D56" s="131"/>
      <c r="E56" s="132"/>
      <c r="F56" s="15" t="s">
        <v>2867</v>
      </c>
      <c r="G56" s="135"/>
      <c r="H56" s="135"/>
      <c r="I56" s="135"/>
      <c r="J56" s="135"/>
      <c r="K56" s="135"/>
      <c r="L56" s="135"/>
      <c r="M56" s="125"/>
      <c r="N56" s="125"/>
      <c r="O56" s="128"/>
      <c r="P56" s="128"/>
      <c r="Q56" s="141"/>
    </row>
    <row r="57" spans="2:17" s="468" customFormat="1" ht="13.5" x14ac:dyDescent="0.25">
      <c r="B57" s="137"/>
      <c r="C57" s="139"/>
      <c r="D57" s="131"/>
      <c r="E57" s="132"/>
      <c r="F57" s="20" t="s">
        <v>2843</v>
      </c>
      <c r="G57" s="135"/>
      <c r="H57" s="135"/>
      <c r="I57" s="135"/>
      <c r="J57" s="135"/>
      <c r="K57" s="135"/>
      <c r="L57" s="135"/>
      <c r="M57" s="125"/>
      <c r="N57" s="125"/>
      <c r="O57" s="128"/>
      <c r="P57" s="128"/>
      <c r="Q57" s="128"/>
    </row>
    <row r="58" spans="2:17" s="468" customFormat="1" ht="13.5" x14ac:dyDescent="0.25">
      <c r="B58" s="137"/>
      <c r="C58" s="139"/>
      <c r="D58" s="131"/>
      <c r="E58" s="132" t="s">
        <v>36</v>
      </c>
      <c r="F58" s="2097" t="s">
        <v>254</v>
      </c>
      <c r="G58" s="135"/>
      <c r="H58" s="135"/>
      <c r="I58" s="135"/>
      <c r="J58" s="135"/>
      <c r="K58" s="135"/>
      <c r="L58" s="135"/>
      <c r="M58" s="125"/>
      <c r="N58" s="125"/>
      <c r="O58" s="128"/>
      <c r="P58" s="128"/>
      <c r="Q58" s="128"/>
    </row>
    <row r="59" spans="2:17" s="468" customFormat="1" ht="14.25" customHeight="1" x14ac:dyDescent="0.25">
      <c r="B59" s="137"/>
      <c r="C59" s="139"/>
      <c r="D59" s="131"/>
      <c r="E59" s="132"/>
      <c r="F59" s="2098" t="s">
        <v>2849</v>
      </c>
      <c r="G59" s="135"/>
      <c r="H59" s="135"/>
      <c r="I59" s="135"/>
      <c r="J59" s="135"/>
      <c r="K59" s="135"/>
      <c r="L59" s="135"/>
      <c r="M59" s="125"/>
      <c r="N59" s="125"/>
      <c r="O59" s="128"/>
      <c r="P59" s="128"/>
      <c r="Q59" s="128"/>
    </row>
    <row r="60" spans="2:17" s="468" customFormat="1" ht="13.5" x14ac:dyDescent="0.25">
      <c r="B60" s="137"/>
      <c r="C60" s="139"/>
      <c r="D60" s="131"/>
      <c r="E60" s="132"/>
      <c r="F60" s="144" t="s">
        <v>2850</v>
      </c>
      <c r="G60" s="134"/>
      <c r="H60" s="135"/>
      <c r="I60" s="135"/>
      <c r="J60" s="135"/>
      <c r="K60" s="135"/>
      <c r="L60" s="135"/>
      <c r="M60" s="125"/>
      <c r="N60" s="125"/>
      <c r="O60" s="128"/>
      <c r="P60" s="128"/>
      <c r="Q60" s="128"/>
    </row>
    <row r="61" spans="2:17" s="468" customFormat="1" ht="13.5" x14ac:dyDescent="0.25">
      <c r="B61" s="156"/>
      <c r="C61" s="2099"/>
      <c r="D61" s="164"/>
      <c r="E61" s="165"/>
      <c r="F61" s="166" t="s">
        <v>1383</v>
      </c>
      <c r="G61" s="167"/>
      <c r="H61" s="147"/>
      <c r="I61" s="147"/>
      <c r="J61" s="147"/>
      <c r="K61" s="147"/>
      <c r="L61" s="147"/>
      <c r="M61" s="148"/>
      <c r="N61" s="148"/>
      <c r="O61" s="149"/>
      <c r="P61" s="149"/>
      <c r="Q61" s="149"/>
    </row>
    <row r="62" spans="2:17" s="468" customFormat="1" ht="13.5" x14ac:dyDescent="0.25">
      <c r="B62" s="49" t="s">
        <v>2838</v>
      </c>
      <c r="C62" s="118" t="s">
        <v>271</v>
      </c>
      <c r="D62" s="119"/>
      <c r="E62" s="120" t="s">
        <v>27</v>
      </c>
      <c r="F62" s="159" t="s">
        <v>272</v>
      </c>
      <c r="G62" s="151"/>
      <c r="H62" s="1069" t="s">
        <v>28</v>
      </c>
      <c r="I62" s="1069" t="s">
        <v>28</v>
      </c>
      <c r="J62" s="124"/>
      <c r="K62" s="160" t="s">
        <v>29</v>
      </c>
      <c r="L62" s="135"/>
      <c r="M62" s="125">
        <v>8</v>
      </c>
      <c r="N62" s="127" t="s">
        <v>223</v>
      </c>
      <c r="O62" s="128" t="s">
        <v>224</v>
      </c>
      <c r="P62" s="128"/>
      <c r="Q62" s="128"/>
    </row>
    <row r="63" spans="2:17" s="468" customFormat="1" ht="13.5" x14ac:dyDescent="0.25">
      <c r="B63" s="129"/>
      <c r="C63" s="130" t="s">
        <v>1385</v>
      </c>
      <c r="D63" s="131"/>
      <c r="E63" s="132" t="s">
        <v>33</v>
      </c>
      <c r="F63" s="15" t="s">
        <v>2866</v>
      </c>
      <c r="G63" s="135"/>
      <c r="H63" s="135"/>
      <c r="I63" s="135"/>
      <c r="J63" s="135"/>
      <c r="K63" s="135"/>
      <c r="L63" s="135"/>
      <c r="M63" s="125"/>
      <c r="N63" s="136" t="s">
        <v>229</v>
      </c>
      <c r="O63" s="128" t="s">
        <v>230</v>
      </c>
      <c r="P63" s="128"/>
      <c r="Q63" s="128"/>
    </row>
    <row r="64" spans="2:17" s="468" customFormat="1" ht="13.5" x14ac:dyDescent="0.25">
      <c r="B64" s="129"/>
      <c r="C64" s="130" t="s">
        <v>1386</v>
      </c>
      <c r="D64" s="131"/>
      <c r="E64" s="132"/>
      <c r="F64" s="15" t="s">
        <v>2841</v>
      </c>
      <c r="G64" s="135"/>
      <c r="H64" s="135"/>
      <c r="I64" s="135"/>
      <c r="J64" s="135"/>
      <c r="K64" s="135"/>
      <c r="L64" s="135"/>
      <c r="M64" s="161"/>
      <c r="N64" s="125" t="s">
        <v>234</v>
      </c>
      <c r="O64" s="128"/>
      <c r="P64" s="128"/>
      <c r="Q64" s="128"/>
    </row>
    <row r="65" spans="2:17" s="468" customFormat="1" ht="13.5" x14ac:dyDescent="0.25">
      <c r="B65" s="137"/>
      <c r="C65" s="139"/>
      <c r="D65" s="131"/>
      <c r="E65" s="132"/>
      <c r="F65" s="15" t="s">
        <v>2867</v>
      </c>
      <c r="G65" s="135"/>
      <c r="H65" s="135"/>
      <c r="I65" s="135"/>
      <c r="J65" s="135"/>
      <c r="K65" s="135"/>
      <c r="L65" s="135"/>
      <c r="M65" s="162"/>
      <c r="N65" s="192" t="s">
        <v>2221</v>
      </c>
      <c r="O65" s="128"/>
      <c r="P65" s="128"/>
      <c r="Q65" s="128"/>
    </row>
    <row r="66" spans="2:17" s="468" customFormat="1" ht="13.5" x14ac:dyDescent="0.25">
      <c r="B66" s="137"/>
      <c r="C66" s="2161"/>
      <c r="D66" s="2162"/>
      <c r="E66" s="132"/>
      <c r="F66" s="20" t="s">
        <v>2843</v>
      </c>
      <c r="G66" s="135"/>
      <c r="H66" s="135"/>
      <c r="I66" s="135"/>
      <c r="J66" s="135"/>
      <c r="K66" s="135"/>
      <c r="L66" s="135"/>
      <c r="M66" s="125"/>
      <c r="N66" s="1136" t="s">
        <v>2222</v>
      </c>
      <c r="O66" s="128"/>
      <c r="P66" s="128"/>
      <c r="Q66" s="128"/>
    </row>
    <row r="67" spans="2:17" s="468" customFormat="1" ht="13.5" x14ac:dyDescent="0.2">
      <c r="B67" s="137"/>
      <c r="C67" s="2157" t="s">
        <v>37</v>
      </c>
      <c r="D67" s="2158"/>
      <c r="E67" s="132"/>
      <c r="F67" s="2098" t="s">
        <v>275</v>
      </c>
      <c r="G67" s="135"/>
      <c r="H67" s="135"/>
      <c r="I67" s="135"/>
      <c r="J67" s="135"/>
      <c r="K67" s="135"/>
      <c r="L67" s="135"/>
      <c r="M67" s="125"/>
      <c r="N67" s="125"/>
      <c r="O67" s="128"/>
      <c r="P67" s="128"/>
      <c r="Q67" s="128"/>
    </row>
    <row r="68" spans="2:17" s="468" customFormat="1" ht="13.5" x14ac:dyDescent="0.25">
      <c r="B68" s="137"/>
      <c r="C68" s="139" t="s">
        <v>1387</v>
      </c>
      <c r="D68" s="131"/>
      <c r="E68" s="132" t="s">
        <v>36</v>
      </c>
      <c r="F68" s="144" t="s">
        <v>276</v>
      </c>
      <c r="G68" s="134"/>
      <c r="H68" s="135"/>
      <c r="I68" s="135"/>
      <c r="J68" s="135"/>
      <c r="K68" s="135"/>
      <c r="L68" s="135"/>
      <c r="M68" s="125"/>
      <c r="N68" s="125"/>
      <c r="O68" s="128"/>
      <c r="P68" s="128"/>
      <c r="Q68" s="128"/>
    </row>
    <row r="69" spans="2:17" s="468" customFormat="1" ht="13.5" x14ac:dyDescent="0.25">
      <c r="B69" s="137"/>
      <c r="C69" s="139" t="s">
        <v>2877</v>
      </c>
      <c r="D69" s="131"/>
      <c r="E69" s="132"/>
      <c r="F69" s="144" t="s">
        <v>277</v>
      </c>
      <c r="G69" s="134"/>
      <c r="H69" s="135"/>
      <c r="I69" s="135"/>
      <c r="J69" s="135"/>
      <c r="K69" s="135"/>
      <c r="L69" s="135"/>
      <c r="M69" s="125"/>
      <c r="N69" s="125"/>
      <c r="O69" s="161"/>
      <c r="P69" s="128"/>
      <c r="Q69" s="128"/>
    </row>
    <row r="70" spans="2:17" s="468" customFormat="1" ht="13.5" x14ac:dyDescent="0.25">
      <c r="B70" s="137"/>
      <c r="C70" s="139"/>
      <c r="D70" s="131"/>
      <c r="E70" s="132" t="s">
        <v>39</v>
      </c>
      <c r="F70" s="144" t="s">
        <v>278</v>
      </c>
      <c r="G70" s="134"/>
      <c r="H70" s="135"/>
      <c r="I70" s="135"/>
      <c r="J70" s="135"/>
      <c r="K70" s="135"/>
      <c r="L70" s="135"/>
      <c r="M70" s="161"/>
      <c r="N70" s="125"/>
      <c r="O70" s="128"/>
      <c r="P70" s="128"/>
      <c r="Q70" s="128"/>
    </row>
    <row r="71" spans="2:17" s="468" customFormat="1" ht="13.5" x14ac:dyDescent="0.25">
      <c r="B71" s="137"/>
      <c r="C71" s="139"/>
      <c r="D71" s="131"/>
      <c r="E71" s="132"/>
      <c r="F71" s="144" t="s">
        <v>280</v>
      </c>
      <c r="G71" s="134"/>
      <c r="H71" s="135"/>
      <c r="I71" s="135"/>
      <c r="J71" s="135"/>
      <c r="K71" s="135"/>
      <c r="L71" s="135"/>
      <c r="M71" s="125"/>
      <c r="N71" s="125"/>
      <c r="O71" s="128"/>
      <c r="P71" s="128"/>
      <c r="Q71" s="128"/>
    </row>
    <row r="72" spans="2:17" s="468" customFormat="1" ht="13.5" x14ac:dyDescent="0.25">
      <c r="B72" s="137"/>
      <c r="C72" s="139"/>
      <c r="D72" s="131"/>
      <c r="E72" s="132" t="s">
        <v>141</v>
      </c>
      <c r="F72" s="144" t="s">
        <v>281</v>
      </c>
      <c r="G72" s="134"/>
      <c r="H72" s="135"/>
      <c r="I72" s="135"/>
      <c r="J72" s="135"/>
      <c r="K72" s="135"/>
      <c r="L72" s="135"/>
      <c r="M72" s="125"/>
      <c r="N72" s="125"/>
      <c r="O72" s="161"/>
      <c r="P72" s="128"/>
      <c r="Q72" s="128"/>
    </row>
    <row r="73" spans="2:17" s="468" customFormat="1" ht="13.5" x14ac:dyDescent="0.25">
      <c r="B73" s="137"/>
      <c r="C73" s="139"/>
      <c r="D73" s="131"/>
      <c r="E73" s="132"/>
      <c r="F73" s="144" t="s">
        <v>282</v>
      </c>
      <c r="G73" s="134"/>
      <c r="H73" s="135"/>
      <c r="I73" s="135"/>
      <c r="J73" s="135"/>
      <c r="K73" s="135"/>
      <c r="L73" s="135"/>
      <c r="M73" s="125"/>
      <c r="N73" s="125"/>
      <c r="O73" s="128"/>
      <c r="P73" s="128"/>
      <c r="Q73" s="128"/>
    </row>
    <row r="74" spans="2:17" s="468" customFormat="1" ht="13.5" x14ac:dyDescent="0.25">
      <c r="B74" s="137"/>
      <c r="C74" s="139"/>
      <c r="D74" s="131"/>
      <c r="E74" s="132" t="s">
        <v>283</v>
      </c>
      <c r="F74" s="144" t="s">
        <v>284</v>
      </c>
      <c r="G74" s="134"/>
      <c r="H74" s="135"/>
      <c r="I74" s="135"/>
      <c r="J74" s="135"/>
      <c r="K74" s="135"/>
      <c r="L74" s="135"/>
      <c r="M74" s="125"/>
      <c r="N74" s="125"/>
      <c r="O74" s="128"/>
      <c r="P74" s="128"/>
      <c r="Q74" s="128"/>
    </row>
    <row r="75" spans="2:17" s="468" customFormat="1" ht="13.5" x14ac:dyDescent="0.25">
      <c r="B75" s="137"/>
      <c r="C75" s="139"/>
      <c r="D75" s="131"/>
      <c r="E75" s="132"/>
      <c r="F75" s="144" t="s">
        <v>285</v>
      </c>
      <c r="G75" s="134"/>
      <c r="H75" s="135"/>
      <c r="I75" s="135"/>
      <c r="J75" s="135"/>
      <c r="K75" s="135"/>
      <c r="L75" s="135"/>
      <c r="M75" s="125"/>
      <c r="N75" s="125"/>
      <c r="O75" s="128"/>
      <c r="P75" s="128"/>
      <c r="Q75" s="128"/>
    </row>
    <row r="76" spans="2:17" s="468" customFormat="1" ht="13.5" x14ac:dyDescent="0.25">
      <c r="B76" s="137"/>
      <c r="C76" s="139"/>
      <c r="D76" s="131"/>
      <c r="E76" s="146"/>
      <c r="F76" s="142" t="s">
        <v>286</v>
      </c>
      <c r="G76" s="134"/>
      <c r="H76" s="135"/>
      <c r="I76" s="135"/>
      <c r="J76" s="135"/>
      <c r="K76" s="135"/>
      <c r="L76" s="135"/>
      <c r="M76" s="125"/>
      <c r="N76" s="125"/>
      <c r="O76" s="128"/>
      <c r="P76" s="128"/>
      <c r="Q76" s="128"/>
    </row>
    <row r="77" spans="2:17" s="468" customFormat="1" ht="13.5" x14ac:dyDescent="0.25">
      <c r="B77" s="137"/>
      <c r="C77" s="139"/>
      <c r="D77" s="131"/>
      <c r="E77" s="146"/>
      <c r="F77" s="144" t="s">
        <v>287</v>
      </c>
      <c r="G77" s="134"/>
      <c r="H77" s="135"/>
      <c r="I77" s="135"/>
      <c r="J77" s="134"/>
      <c r="K77" s="135"/>
      <c r="L77" s="135"/>
      <c r="M77" s="125"/>
      <c r="N77" s="125"/>
      <c r="O77" s="128"/>
      <c r="P77" s="128"/>
      <c r="Q77" s="128"/>
    </row>
    <row r="78" spans="2:17" s="468" customFormat="1" ht="13.5" x14ac:dyDescent="0.25">
      <c r="B78" s="137"/>
      <c r="C78" s="139"/>
      <c r="D78" s="131"/>
      <c r="E78" s="146"/>
      <c r="F78" s="144" t="s">
        <v>288</v>
      </c>
      <c r="G78" s="134"/>
      <c r="H78" s="135"/>
      <c r="I78" s="135"/>
      <c r="J78" s="135"/>
      <c r="K78" s="135"/>
      <c r="L78" s="135"/>
      <c r="M78" s="125"/>
      <c r="N78" s="125"/>
      <c r="O78" s="128"/>
      <c r="P78" s="128"/>
      <c r="Q78" s="128"/>
    </row>
    <row r="79" spans="2:17" s="468" customFormat="1" ht="13.5" x14ac:dyDescent="0.25">
      <c r="B79" s="137"/>
      <c r="C79" s="139"/>
      <c r="D79" s="131"/>
      <c r="E79" s="146"/>
      <c r="F79" s="144" t="s">
        <v>1388</v>
      </c>
      <c r="G79" s="134"/>
      <c r="H79" s="135"/>
      <c r="I79" s="135"/>
      <c r="J79" s="135"/>
      <c r="K79" s="135"/>
      <c r="L79" s="135"/>
      <c r="M79" s="125"/>
      <c r="N79" s="125"/>
      <c r="O79" s="128"/>
      <c r="P79" s="128"/>
      <c r="Q79" s="128"/>
    </row>
    <row r="80" spans="2:17" s="468" customFormat="1" ht="14.25" customHeight="1" x14ac:dyDescent="0.25">
      <c r="B80" s="137"/>
      <c r="C80" s="139"/>
      <c r="D80" s="131"/>
      <c r="E80" s="146"/>
      <c r="F80" s="133" t="s">
        <v>439</v>
      </c>
      <c r="G80" s="134"/>
      <c r="H80" s="135"/>
      <c r="I80" s="135"/>
      <c r="J80" s="135"/>
      <c r="K80" s="135"/>
      <c r="L80" s="135"/>
      <c r="M80" s="125"/>
      <c r="N80" s="125"/>
      <c r="O80" s="128"/>
      <c r="P80" s="128"/>
      <c r="Q80" s="128"/>
    </row>
    <row r="81" spans="1:17" s="468" customFormat="1" ht="14.25" customHeight="1" x14ac:dyDescent="0.25">
      <c r="A81" s="468" t="s">
        <v>1060</v>
      </c>
      <c r="B81" s="137"/>
      <c r="C81" s="139"/>
      <c r="D81" s="131"/>
      <c r="E81" s="146"/>
      <c r="F81" s="2096" t="s">
        <v>2851</v>
      </c>
      <c r="G81" s="134"/>
      <c r="H81" s="135"/>
      <c r="I81" s="135"/>
      <c r="J81" s="135"/>
      <c r="K81" s="135"/>
      <c r="L81" s="135"/>
      <c r="M81" s="125"/>
      <c r="N81" s="125"/>
      <c r="O81" s="128"/>
      <c r="P81" s="128"/>
      <c r="Q81" s="128"/>
    </row>
    <row r="82" spans="1:17" s="468" customFormat="1" ht="13.5" x14ac:dyDescent="0.25">
      <c r="A82" s="468" t="s">
        <v>437</v>
      </c>
      <c r="B82" s="137"/>
      <c r="C82" s="139"/>
      <c r="D82" s="131"/>
      <c r="E82" s="146"/>
      <c r="F82" s="2096" t="s">
        <v>2846</v>
      </c>
      <c r="G82" s="134"/>
      <c r="H82" s="135"/>
      <c r="I82" s="135"/>
      <c r="J82" s="135"/>
      <c r="K82" s="135"/>
      <c r="L82" s="135"/>
      <c r="M82" s="125"/>
      <c r="N82" s="125"/>
      <c r="O82" s="128"/>
      <c r="P82" s="128"/>
      <c r="Q82" s="128"/>
    </row>
    <row r="83" spans="1:17" s="468" customFormat="1" ht="14.25" customHeight="1" x14ac:dyDescent="0.25">
      <c r="B83" s="137"/>
      <c r="C83" s="139"/>
      <c r="D83" s="131"/>
      <c r="E83" s="146"/>
      <c r="F83" s="133" t="s">
        <v>2847</v>
      </c>
      <c r="G83" s="134"/>
      <c r="H83" s="135"/>
      <c r="I83" s="135"/>
      <c r="J83" s="135"/>
      <c r="K83" s="135"/>
      <c r="L83" s="135"/>
      <c r="M83" s="125"/>
      <c r="N83" s="125"/>
      <c r="O83" s="128"/>
      <c r="P83" s="128"/>
      <c r="Q83" s="128"/>
    </row>
    <row r="84" spans="1:17" s="468" customFormat="1" ht="16.5" customHeight="1" x14ac:dyDescent="0.25">
      <c r="B84" s="137"/>
      <c r="C84" s="139"/>
      <c r="D84" s="131"/>
      <c r="E84" s="146"/>
      <c r="F84" s="145" t="s">
        <v>294</v>
      </c>
      <c r="G84" s="134"/>
      <c r="H84" s="135"/>
      <c r="I84" s="135"/>
      <c r="J84" s="135"/>
      <c r="K84" s="135"/>
      <c r="L84" s="135"/>
      <c r="M84" s="125"/>
      <c r="N84" s="125"/>
      <c r="O84" s="128"/>
      <c r="P84" s="128"/>
      <c r="Q84" s="128"/>
    </row>
    <row r="85" spans="1:17" s="468" customFormat="1" ht="13.5" x14ac:dyDescent="0.25">
      <c r="B85" s="137"/>
      <c r="C85" s="139"/>
      <c r="D85" s="131"/>
      <c r="E85" s="146"/>
      <c r="F85" s="133" t="s">
        <v>295</v>
      </c>
      <c r="G85" s="134"/>
      <c r="H85" s="135"/>
      <c r="I85" s="135"/>
      <c r="J85" s="135"/>
      <c r="K85" s="135"/>
      <c r="L85" s="135"/>
      <c r="M85" s="125"/>
      <c r="N85" s="125"/>
      <c r="O85" s="128"/>
      <c r="P85" s="128"/>
      <c r="Q85" s="128"/>
    </row>
    <row r="86" spans="1:17" s="468" customFormat="1" ht="13.5" x14ac:dyDescent="0.25">
      <c r="B86" s="137"/>
      <c r="C86" s="139"/>
      <c r="D86" s="131"/>
      <c r="E86" s="146"/>
      <c r="F86" s="133" t="s">
        <v>440</v>
      </c>
      <c r="G86" s="134"/>
      <c r="H86" s="135"/>
      <c r="I86" s="135"/>
      <c r="J86" s="135"/>
      <c r="K86" s="135"/>
      <c r="L86" s="135"/>
      <c r="M86" s="125"/>
      <c r="N86" s="125"/>
      <c r="O86" s="128"/>
      <c r="P86" s="128"/>
      <c r="Q86" s="128"/>
    </row>
    <row r="87" spans="1:17" s="468" customFormat="1" ht="13.5" x14ac:dyDescent="0.25">
      <c r="B87" s="137"/>
      <c r="C87" s="139"/>
      <c r="D87" s="131"/>
      <c r="E87" s="132" t="s">
        <v>210</v>
      </c>
      <c r="F87" s="144" t="s">
        <v>297</v>
      </c>
      <c r="G87" s="134"/>
      <c r="H87" s="135"/>
      <c r="I87" s="135"/>
      <c r="J87" s="135"/>
      <c r="K87" s="135"/>
      <c r="L87" s="135"/>
      <c r="M87" s="125"/>
      <c r="N87" s="125"/>
      <c r="O87" s="128"/>
      <c r="P87" s="128"/>
      <c r="Q87" s="128"/>
    </row>
    <row r="88" spans="1:17" s="468" customFormat="1" ht="13.5" customHeight="1" x14ac:dyDescent="0.25">
      <c r="B88" s="137"/>
      <c r="C88" s="139"/>
      <c r="D88" s="131"/>
      <c r="E88" s="146"/>
      <c r="F88" s="133" t="s">
        <v>298</v>
      </c>
      <c r="G88" s="134"/>
      <c r="H88" s="135"/>
      <c r="I88" s="135"/>
      <c r="J88" s="135"/>
      <c r="K88" s="135"/>
      <c r="L88" s="135"/>
      <c r="M88" s="125"/>
      <c r="N88" s="125"/>
      <c r="O88" s="128"/>
      <c r="P88" s="128"/>
      <c r="Q88" s="128"/>
    </row>
    <row r="89" spans="1:17" s="468" customFormat="1" ht="15.75" customHeight="1" x14ac:dyDescent="0.25">
      <c r="B89" s="137"/>
      <c r="C89" s="139"/>
      <c r="D89" s="131"/>
      <c r="E89" s="132" t="s">
        <v>214</v>
      </c>
      <c r="F89" s="144" t="s">
        <v>1389</v>
      </c>
      <c r="G89" s="134"/>
      <c r="H89" s="135"/>
      <c r="I89" s="135"/>
      <c r="J89" s="135"/>
      <c r="K89" s="135"/>
      <c r="L89" s="135"/>
      <c r="M89" s="125"/>
      <c r="N89" s="125"/>
      <c r="O89" s="128"/>
      <c r="P89" s="128"/>
      <c r="Q89" s="128"/>
    </row>
    <row r="90" spans="1:17" s="468" customFormat="1" ht="13.5" x14ac:dyDescent="0.25">
      <c r="B90" s="137"/>
      <c r="C90" s="139"/>
      <c r="D90" s="131"/>
      <c r="E90" s="146"/>
      <c r="F90" s="133" t="s">
        <v>1390</v>
      </c>
      <c r="G90" s="134"/>
      <c r="H90" s="135"/>
      <c r="I90" s="135"/>
      <c r="J90" s="135"/>
      <c r="K90" s="135"/>
      <c r="L90" s="135"/>
      <c r="M90" s="125"/>
      <c r="N90" s="125"/>
      <c r="O90" s="128"/>
      <c r="P90" s="128"/>
      <c r="Q90" s="128"/>
    </row>
    <row r="91" spans="1:17" s="468" customFormat="1" ht="14.25" customHeight="1" x14ac:dyDescent="0.25">
      <c r="B91" s="137"/>
      <c r="C91" s="139"/>
      <c r="D91" s="131"/>
      <c r="E91" s="132"/>
      <c r="F91" s="144" t="s">
        <v>441</v>
      </c>
      <c r="G91" s="134"/>
      <c r="H91" s="135"/>
      <c r="I91" s="135"/>
      <c r="J91" s="135"/>
      <c r="K91" s="135"/>
      <c r="L91" s="135"/>
      <c r="M91" s="125"/>
      <c r="N91" s="125"/>
      <c r="O91" s="128"/>
      <c r="P91" s="128"/>
      <c r="Q91" s="128"/>
    </row>
    <row r="92" spans="1:17" s="468" customFormat="1" ht="14.25" customHeight="1" x14ac:dyDescent="0.25">
      <c r="B92" s="137"/>
      <c r="C92" s="139"/>
      <c r="D92" s="131"/>
      <c r="E92" s="132" t="s">
        <v>302</v>
      </c>
      <c r="F92" s="144" t="s">
        <v>2853</v>
      </c>
      <c r="G92" s="134"/>
      <c r="H92" s="135"/>
      <c r="I92" s="135"/>
      <c r="J92" s="135"/>
      <c r="K92" s="135"/>
      <c r="L92" s="135"/>
      <c r="M92" s="125"/>
      <c r="N92" s="125"/>
      <c r="O92" s="128"/>
      <c r="P92" s="128"/>
      <c r="Q92" s="128"/>
    </row>
    <row r="93" spans="1:17" s="468" customFormat="1" ht="13.5" x14ac:dyDescent="0.25">
      <c r="B93" s="137"/>
      <c r="C93" s="139"/>
      <c r="D93" s="131"/>
      <c r="E93" s="132"/>
      <c r="F93" s="144" t="s">
        <v>2854</v>
      </c>
      <c r="G93" s="134"/>
      <c r="H93" s="135"/>
      <c r="I93" s="135"/>
      <c r="J93" s="135"/>
      <c r="K93" s="135"/>
      <c r="L93" s="135"/>
      <c r="M93" s="125"/>
      <c r="N93" s="125"/>
      <c r="O93" s="128"/>
      <c r="P93" s="128"/>
      <c r="Q93" s="128"/>
    </row>
    <row r="94" spans="1:17" s="468" customFormat="1" ht="13.5" x14ac:dyDescent="0.25">
      <c r="B94" s="137"/>
      <c r="C94" s="139"/>
      <c r="D94" s="131"/>
      <c r="E94" s="132"/>
      <c r="F94" s="144" t="s">
        <v>2852</v>
      </c>
      <c r="G94" s="134"/>
      <c r="H94" s="135"/>
      <c r="I94" s="135"/>
      <c r="J94" s="135"/>
      <c r="K94" s="135"/>
      <c r="L94" s="135"/>
      <c r="M94" s="125"/>
      <c r="N94" s="125"/>
      <c r="O94" s="128"/>
      <c r="P94" s="128"/>
      <c r="Q94" s="128"/>
    </row>
    <row r="95" spans="1:17" s="468" customFormat="1" ht="15" customHeight="1" x14ac:dyDescent="0.25">
      <c r="B95" s="137"/>
      <c r="C95" s="139"/>
      <c r="D95" s="131"/>
      <c r="E95" s="132" t="s">
        <v>306</v>
      </c>
      <c r="F95" s="142" t="s">
        <v>442</v>
      </c>
      <c r="G95" s="134"/>
      <c r="H95" s="135"/>
      <c r="I95" s="135"/>
      <c r="J95" s="135"/>
      <c r="K95" s="135"/>
      <c r="L95" s="135"/>
      <c r="M95" s="125"/>
      <c r="N95" s="125"/>
      <c r="O95" s="128"/>
      <c r="P95" s="128"/>
      <c r="Q95" s="128"/>
    </row>
    <row r="96" spans="1:17" s="468" customFormat="1" ht="15" customHeight="1" x14ac:dyDescent="0.25">
      <c r="B96" s="137"/>
      <c r="C96" s="139"/>
      <c r="D96" s="131"/>
      <c r="E96" s="132"/>
      <c r="F96" s="144" t="s">
        <v>2856</v>
      </c>
      <c r="G96" s="134"/>
      <c r="H96" s="135"/>
      <c r="I96" s="135"/>
      <c r="J96" s="135"/>
      <c r="K96" s="135"/>
      <c r="L96" s="135"/>
      <c r="M96" s="125"/>
      <c r="N96" s="125"/>
      <c r="O96" s="128"/>
      <c r="P96" s="128"/>
      <c r="Q96" s="128"/>
    </row>
    <row r="97" spans="2:17" s="468" customFormat="1" ht="13.5" x14ac:dyDescent="0.25">
      <c r="B97" s="137"/>
      <c r="C97" s="139"/>
      <c r="D97" s="131"/>
      <c r="E97" s="132"/>
      <c r="F97" s="144" t="s">
        <v>2855</v>
      </c>
      <c r="G97" s="134"/>
      <c r="H97" s="135"/>
      <c r="I97" s="135"/>
      <c r="J97" s="135"/>
      <c r="K97" s="135"/>
      <c r="L97" s="135"/>
      <c r="M97" s="125"/>
      <c r="N97" s="125"/>
      <c r="O97" s="128"/>
      <c r="P97" s="128"/>
      <c r="Q97" s="128"/>
    </row>
    <row r="98" spans="2:17" s="468" customFormat="1" ht="13.5" x14ac:dyDescent="0.25">
      <c r="B98" s="137"/>
      <c r="C98" s="139"/>
      <c r="D98" s="131"/>
      <c r="E98" s="132" t="s">
        <v>310</v>
      </c>
      <c r="F98" s="142" t="s">
        <v>311</v>
      </c>
      <c r="G98" s="134"/>
      <c r="H98" s="135"/>
      <c r="I98" s="135"/>
      <c r="J98" s="135"/>
      <c r="K98" s="135"/>
      <c r="L98" s="135"/>
      <c r="M98" s="125"/>
      <c r="N98" s="125"/>
      <c r="O98" s="128"/>
      <c r="P98" s="128"/>
      <c r="Q98" s="128"/>
    </row>
    <row r="99" spans="2:17" s="468" customFormat="1" ht="13.5" x14ac:dyDescent="0.25">
      <c r="B99" s="137"/>
      <c r="C99" s="139"/>
      <c r="D99" s="131"/>
      <c r="E99" s="132"/>
      <c r="F99" s="144" t="s">
        <v>312</v>
      </c>
      <c r="G99" s="134"/>
      <c r="H99" s="135"/>
      <c r="I99" s="135"/>
      <c r="J99" s="135"/>
      <c r="K99" s="135"/>
      <c r="L99" s="135"/>
      <c r="M99" s="125"/>
      <c r="N99" s="125"/>
      <c r="O99" s="128"/>
      <c r="P99" s="128"/>
      <c r="Q99" s="128"/>
    </row>
    <row r="100" spans="2:17" s="468" customFormat="1" ht="13.5" x14ac:dyDescent="0.25">
      <c r="B100" s="156"/>
      <c r="C100" s="171"/>
      <c r="D100" s="164"/>
      <c r="E100" s="165"/>
      <c r="F100" s="166" t="s">
        <v>2857</v>
      </c>
      <c r="G100" s="167"/>
      <c r="H100" s="147"/>
      <c r="I100" s="147"/>
      <c r="J100" s="147"/>
      <c r="K100" s="147"/>
      <c r="L100" s="147"/>
      <c r="M100" s="148"/>
      <c r="N100" s="148"/>
      <c r="O100" s="149"/>
      <c r="P100" s="149"/>
      <c r="Q100" s="149"/>
    </row>
    <row r="101" spans="2:17" s="188" customFormat="1" ht="13.5" x14ac:dyDescent="0.25">
      <c r="B101" s="2282" t="s">
        <v>2839</v>
      </c>
      <c r="C101" s="1107" t="s">
        <v>1391</v>
      </c>
      <c r="D101" s="503"/>
      <c r="E101" s="1108" t="s">
        <v>27</v>
      </c>
      <c r="F101" s="348" t="s">
        <v>1392</v>
      </c>
      <c r="G101" s="1109" t="s">
        <v>30</v>
      </c>
      <c r="H101" s="671" t="s">
        <v>28</v>
      </c>
      <c r="I101" s="1110" t="s">
        <v>28</v>
      </c>
      <c r="J101" s="1111" t="s">
        <v>30</v>
      </c>
      <c r="K101" s="1111" t="s">
        <v>30</v>
      </c>
      <c r="L101" s="1112" t="s">
        <v>29</v>
      </c>
      <c r="M101" s="1113">
        <v>30</v>
      </c>
      <c r="N101" s="192" t="s">
        <v>53</v>
      </c>
      <c r="O101" s="1014" t="s">
        <v>1646</v>
      </c>
      <c r="P101" s="1114"/>
      <c r="Q101" s="1115"/>
    </row>
    <row r="102" spans="2:17" s="188" customFormat="1" ht="13.5" x14ac:dyDescent="0.25">
      <c r="B102" s="1116"/>
      <c r="C102" s="1117" t="s">
        <v>1346</v>
      </c>
      <c r="D102" s="503"/>
      <c r="E102" s="1118" t="s">
        <v>33</v>
      </c>
      <c r="F102" s="15" t="s">
        <v>1393</v>
      </c>
      <c r="G102" s="1119"/>
      <c r="H102" s="1120"/>
      <c r="I102" s="1121"/>
      <c r="J102" s="1122"/>
      <c r="K102" s="1113"/>
      <c r="L102" s="1112"/>
      <c r="M102" s="1123"/>
      <c r="N102" s="192" t="s">
        <v>59</v>
      </c>
      <c r="O102" s="1013" t="s">
        <v>2201</v>
      </c>
      <c r="P102" s="1124"/>
      <c r="Q102" s="1125"/>
    </row>
    <row r="103" spans="2:17" s="188" customFormat="1" ht="13.5" x14ac:dyDescent="0.25">
      <c r="B103" s="1116"/>
      <c r="C103" s="1126" t="s">
        <v>1394</v>
      </c>
      <c r="D103" s="1127"/>
      <c r="E103" s="1118" t="s">
        <v>36</v>
      </c>
      <c r="F103" s="1128" t="s">
        <v>1395</v>
      </c>
      <c r="G103" s="1119"/>
      <c r="H103" s="347"/>
      <c r="I103" s="1121"/>
      <c r="J103" s="1122"/>
      <c r="K103" s="1113"/>
      <c r="L103" s="1112"/>
      <c r="M103" s="1129"/>
      <c r="N103" s="192" t="s">
        <v>2221</v>
      </c>
      <c r="O103" s="1030"/>
      <c r="P103" s="1125"/>
      <c r="Q103" s="1125"/>
    </row>
    <row r="104" spans="2:17" s="188" customFormat="1" ht="13.5" x14ac:dyDescent="0.2">
      <c r="B104" s="1116"/>
      <c r="C104" s="1131"/>
      <c r="D104" s="1127"/>
      <c r="E104" s="1118"/>
      <c r="F104" s="1128"/>
      <c r="G104" s="1119"/>
      <c r="H104" s="347"/>
      <c r="I104" s="1121"/>
      <c r="J104" s="1122"/>
      <c r="K104" s="1113"/>
      <c r="L104" s="1112"/>
      <c r="M104" s="1129"/>
      <c r="N104" s="1136" t="s">
        <v>2222</v>
      </c>
      <c r="O104" s="1030"/>
      <c r="P104" s="1125"/>
      <c r="Q104" s="1125"/>
    </row>
    <row r="105" spans="2:17" s="188" customFormat="1" ht="13.5" x14ac:dyDescent="0.2">
      <c r="B105" s="1116"/>
      <c r="C105" s="202" t="s">
        <v>37</v>
      </c>
      <c r="D105" s="1132"/>
      <c r="E105" s="1133"/>
      <c r="F105" s="1134"/>
      <c r="G105" s="1135"/>
      <c r="H105" s="347"/>
      <c r="I105" s="1121"/>
      <c r="J105" s="1122"/>
      <c r="K105" s="1113"/>
      <c r="L105" s="1112"/>
      <c r="M105" s="1129"/>
      <c r="N105" s="1136"/>
      <c r="O105" s="1130"/>
      <c r="P105" s="1137"/>
      <c r="Q105" s="1137"/>
    </row>
    <row r="106" spans="2:17" s="188" customFormat="1" ht="13.5" x14ac:dyDescent="0.2">
      <c r="B106" s="1116"/>
      <c r="C106" s="1126" t="s">
        <v>1396</v>
      </c>
      <c r="D106" s="1132"/>
      <c r="E106" s="1133"/>
      <c r="F106" s="1134"/>
      <c r="G106" s="1135"/>
      <c r="H106" s="347"/>
      <c r="I106" s="1121"/>
      <c r="J106" s="1122"/>
      <c r="K106" s="1113"/>
      <c r="L106" s="1112"/>
      <c r="M106" s="1129"/>
      <c r="N106" s="1136"/>
      <c r="O106" s="1130"/>
      <c r="P106" s="1137"/>
      <c r="Q106" s="1137"/>
    </row>
    <row r="107" spans="2:17" s="188" customFormat="1" ht="13.5" x14ac:dyDescent="0.2">
      <c r="B107" s="1116"/>
      <c r="C107" s="1126" t="s">
        <v>1397</v>
      </c>
      <c r="D107" s="1132"/>
      <c r="E107" s="1133"/>
      <c r="F107" s="1134"/>
      <c r="G107" s="1135"/>
      <c r="H107" s="347"/>
      <c r="I107" s="1121"/>
      <c r="J107" s="1122"/>
      <c r="K107" s="1113"/>
      <c r="L107" s="1112"/>
      <c r="M107" s="1129"/>
      <c r="N107" s="1136"/>
      <c r="O107" s="1130"/>
      <c r="P107" s="1137"/>
      <c r="Q107" s="1137"/>
    </row>
    <row r="108" spans="2:17" s="188" customFormat="1" ht="13.5" x14ac:dyDescent="0.2">
      <c r="B108" s="1116"/>
      <c r="C108" s="1126" t="s">
        <v>1398</v>
      </c>
      <c r="D108" s="1132"/>
      <c r="E108" s="1133"/>
      <c r="F108" s="1134"/>
      <c r="G108" s="1135"/>
      <c r="H108" s="347"/>
      <c r="I108" s="1121"/>
      <c r="J108" s="1122"/>
      <c r="K108" s="1113"/>
      <c r="L108" s="1112"/>
      <c r="M108" s="1129"/>
      <c r="N108" s="1136"/>
      <c r="O108" s="1130"/>
      <c r="P108" s="1137"/>
      <c r="Q108" s="1137"/>
    </row>
    <row r="109" spans="2:17" s="188" customFormat="1" ht="13.5" x14ac:dyDescent="0.25">
      <c r="B109" s="1116"/>
      <c r="C109" s="1138" t="s">
        <v>1399</v>
      </c>
      <c r="D109" s="1127"/>
      <c r="E109" s="1133"/>
      <c r="F109" s="322"/>
      <c r="G109" s="1139"/>
      <c r="H109" s="1120"/>
      <c r="I109" s="1140"/>
      <c r="J109" s="1118"/>
      <c r="K109" s="1130"/>
      <c r="L109" s="1141"/>
      <c r="M109" s="1142"/>
      <c r="N109" s="1130"/>
      <c r="O109" s="1130"/>
      <c r="P109" s="1137"/>
      <c r="Q109" s="1137"/>
    </row>
    <row r="110" spans="2:17" s="188" customFormat="1" ht="13.5" x14ac:dyDescent="0.25">
      <c r="B110" s="1116"/>
      <c r="C110" s="496" t="s">
        <v>1366</v>
      </c>
      <c r="D110" s="1127"/>
      <c r="E110" s="1133"/>
      <c r="F110" s="322"/>
      <c r="G110" s="1139"/>
      <c r="H110" s="1120"/>
      <c r="I110" s="1140"/>
      <c r="J110" s="1118"/>
      <c r="K110" s="1130"/>
      <c r="L110" s="1141"/>
      <c r="M110" s="1142"/>
      <c r="N110" s="1130"/>
      <c r="O110" s="1130"/>
      <c r="P110" s="1137"/>
      <c r="Q110" s="1137"/>
    </row>
    <row r="111" spans="2:17" s="188" customFormat="1" ht="13.5" x14ac:dyDescent="0.25">
      <c r="B111" s="1116"/>
      <c r="C111" s="219" t="s">
        <v>1353</v>
      </c>
      <c r="D111" s="1127"/>
      <c r="E111" s="1133"/>
      <c r="F111" s="322"/>
      <c r="G111" s="1119"/>
      <c r="H111" s="1143"/>
      <c r="I111" s="1140"/>
      <c r="J111" s="1144"/>
      <c r="K111" s="1130"/>
      <c r="L111" s="1141"/>
      <c r="M111" s="1145"/>
      <c r="N111" s="1146"/>
      <c r="O111" s="1146"/>
      <c r="P111" s="1137"/>
      <c r="Q111" s="1137"/>
    </row>
    <row r="112" spans="2:17" s="188" customFormat="1" ht="13.5" x14ac:dyDescent="0.25">
      <c r="B112" s="1147"/>
      <c r="C112" s="296"/>
      <c r="D112" s="1148"/>
      <c r="E112" s="1149"/>
      <c r="F112" s="1150"/>
      <c r="G112" s="1151"/>
      <c r="H112" s="1152"/>
      <c r="I112" s="1153"/>
      <c r="J112" s="1149"/>
      <c r="K112" s="1154"/>
      <c r="L112" s="1155"/>
      <c r="M112" s="1156"/>
      <c r="N112" s="1155"/>
      <c r="O112" s="1154"/>
      <c r="P112" s="1157"/>
      <c r="Q112" s="1158"/>
    </row>
    <row r="113" spans="2:18" s="188" customFormat="1" ht="13.5" x14ac:dyDescent="0.25">
      <c r="B113" s="2282" t="s">
        <v>2840</v>
      </c>
      <c r="C113" s="1107" t="s">
        <v>1400</v>
      </c>
      <c r="D113" s="1159"/>
      <c r="E113" s="1160" t="s">
        <v>27</v>
      </c>
      <c r="F113" s="1161" t="s">
        <v>58</v>
      </c>
      <c r="G113" s="1109" t="s">
        <v>30</v>
      </c>
      <c r="H113" s="671" t="s">
        <v>28</v>
      </c>
      <c r="I113" s="1110" t="s">
        <v>28</v>
      </c>
      <c r="J113" s="1111" t="s">
        <v>30</v>
      </c>
      <c r="K113" s="1162" t="s">
        <v>30</v>
      </c>
      <c r="L113" s="1123" t="s">
        <v>29</v>
      </c>
      <c r="M113" s="1123">
        <v>30</v>
      </c>
      <c r="N113" s="192" t="s">
        <v>53</v>
      </c>
      <c r="O113" s="1014" t="s">
        <v>1646</v>
      </c>
      <c r="P113" s="1163"/>
      <c r="Q113" s="1125"/>
    </row>
    <row r="114" spans="2:18" s="188" customFormat="1" ht="13.5" x14ac:dyDescent="0.25">
      <c r="B114" s="1164"/>
      <c r="C114" s="1165"/>
      <c r="D114" s="1166"/>
      <c r="E114" s="1167"/>
      <c r="F114" s="1168"/>
      <c r="G114" s="1169"/>
      <c r="H114" s="255"/>
      <c r="I114" s="1170"/>
      <c r="J114" s="1171"/>
      <c r="K114" s="1172"/>
      <c r="L114" s="1123"/>
      <c r="M114" s="1123"/>
      <c r="N114" s="192" t="s">
        <v>59</v>
      </c>
      <c r="O114" s="1013" t="s">
        <v>2201</v>
      </c>
      <c r="P114" s="1163"/>
      <c r="Q114" s="1125"/>
    </row>
    <row r="115" spans="2:18" s="188" customFormat="1" ht="13.5" x14ac:dyDescent="0.25">
      <c r="B115" s="1164"/>
      <c r="C115" s="202" t="s">
        <v>37</v>
      </c>
      <c r="D115" s="1127"/>
      <c r="E115" s="1118"/>
      <c r="F115" s="1161"/>
      <c r="G115" s="1173"/>
      <c r="H115" s="255"/>
      <c r="I115" s="1170"/>
      <c r="J115" s="1171"/>
      <c r="K115" s="1171"/>
      <c r="L115" s="1171"/>
      <c r="M115" s="1129"/>
      <c r="N115" s="192" t="s">
        <v>2221</v>
      </c>
      <c r="O115" s="1030"/>
      <c r="P115" s="1160"/>
      <c r="Q115" s="1137"/>
    </row>
    <row r="116" spans="2:18" s="188" customFormat="1" ht="13.5" x14ac:dyDescent="0.2">
      <c r="B116" s="1164"/>
      <c r="C116" s="1126" t="s">
        <v>1401</v>
      </c>
      <c r="D116" s="1127"/>
      <c r="E116" s="1118"/>
      <c r="F116" s="1161"/>
      <c r="G116" s="1173"/>
      <c r="H116" s="255"/>
      <c r="I116" s="1170"/>
      <c r="J116" s="1171"/>
      <c r="K116" s="1171"/>
      <c r="L116" s="1171"/>
      <c r="M116" s="1129"/>
      <c r="N116" s="1136" t="s">
        <v>2222</v>
      </c>
      <c r="O116" s="1030"/>
      <c r="P116" s="1160"/>
      <c r="Q116" s="1137"/>
    </row>
    <row r="117" spans="2:18" s="188" customFormat="1" ht="13.5" x14ac:dyDescent="0.2">
      <c r="B117" s="1164"/>
      <c r="C117" s="1126" t="s">
        <v>1402</v>
      </c>
      <c r="D117" s="1127"/>
      <c r="E117" s="1118"/>
      <c r="F117" s="1161"/>
      <c r="G117" s="1173"/>
      <c r="H117" s="255"/>
      <c r="I117" s="1170"/>
      <c r="J117" s="1171"/>
      <c r="K117" s="1171"/>
      <c r="L117" s="1171"/>
      <c r="M117" s="1174"/>
      <c r="N117" s="1137"/>
      <c r="O117" s="1137"/>
      <c r="P117" s="1160"/>
      <c r="Q117" s="1137"/>
    </row>
    <row r="118" spans="2:18" s="188" customFormat="1" ht="13.5" x14ac:dyDescent="0.25">
      <c r="B118" s="1164"/>
      <c r="C118" s="776">
        <v>142</v>
      </c>
      <c r="D118" s="1127"/>
      <c r="E118" s="1118"/>
      <c r="F118" s="1161"/>
      <c r="G118" s="1173"/>
      <c r="H118" s="255"/>
      <c r="I118" s="1170"/>
      <c r="J118" s="1171"/>
      <c r="K118" s="1171"/>
      <c r="L118" s="1171"/>
      <c r="M118" s="1174"/>
      <c r="N118" s="1137"/>
      <c r="O118" s="1137"/>
      <c r="P118" s="1160"/>
      <c r="Q118" s="1137"/>
    </row>
    <row r="119" spans="2:18" s="188" customFormat="1" ht="13.5" x14ac:dyDescent="0.25">
      <c r="B119" s="1164"/>
      <c r="C119" s="776" t="s">
        <v>1353</v>
      </c>
      <c r="D119" s="1127"/>
      <c r="E119" s="1118"/>
      <c r="F119" s="1161"/>
      <c r="G119" s="1173"/>
      <c r="H119" s="255"/>
      <c r="I119" s="1170"/>
      <c r="J119" s="1171"/>
      <c r="K119" s="1171"/>
      <c r="L119" s="1171"/>
      <c r="M119" s="1174"/>
      <c r="N119" s="1137"/>
      <c r="O119" s="1137"/>
      <c r="P119" s="1160"/>
      <c r="Q119" s="1137"/>
    </row>
    <row r="120" spans="2:18" s="188" customFormat="1" ht="13.5" x14ac:dyDescent="0.2">
      <c r="B120" s="1175"/>
      <c r="C120" s="1176"/>
      <c r="D120" s="2088"/>
      <c r="E120" s="1149"/>
      <c r="F120" s="1177"/>
      <c r="G120" s="2089"/>
      <c r="H120" s="301"/>
      <c r="I120" s="2090"/>
      <c r="J120" s="2091"/>
      <c r="K120" s="2091"/>
      <c r="L120" s="2091"/>
      <c r="M120" s="2092"/>
      <c r="N120" s="1157"/>
      <c r="O120" s="1157"/>
      <c r="P120" s="1157"/>
      <c r="Q120" s="1158"/>
      <c r="R120" s="2080"/>
    </row>
    <row r="121" spans="2:18" s="729" customFormat="1" x14ac:dyDescent="0.25"/>
    <row r="122" spans="2:18" s="729" customFormat="1" x14ac:dyDescent="0.25"/>
    <row r="230" spans="1:3" x14ac:dyDescent="0.25">
      <c r="A230" s="1590"/>
      <c r="B230" s="1590"/>
      <c r="C230" s="1590"/>
    </row>
    <row r="231" spans="1:3" x14ac:dyDescent="0.25">
      <c r="A231" s="1590"/>
      <c r="B231" s="1590"/>
      <c r="C231" s="1590"/>
    </row>
    <row r="264" spans="1:1" x14ac:dyDescent="0.25">
      <c r="A264" t="s">
        <v>215</v>
      </c>
    </row>
  </sheetData>
  <mergeCells count="21">
    <mergeCell ref="Q5:Q7"/>
    <mergeCell ref="B4:B7"/>
    <mergeCell ref="C4:D7"/>
    <mergeCell ref="E4:G4"/>
    <mergeCell ref="H4:I4"/>
    <mergeCell ref="M4:M7"/>
    <mergeCell ref="N4:N7"/>
    <mergeCell ref="O4:O7"/>
    <mergeCell ref="P4:Q4"/>
    <mergeCell ref="E5:F7"/>
    <mergeCell ref="G5:G7"/>
    <mergeCell ref="J4:L4"/>
    <mergeCell ref="H5:H7"/>
    <mergeCell ref="J5:J7"/>
    <mergeCell ref="K5:L6"/>
    <mergeCell ref="P5:P7"/>
    <mergeCell ref="C67:D67"/>
    <mergeCell ref="B8:Q8"/>
    <mergeCell ref="E14:F14"/>
    <mergeCell ref="C66:D66"/>
    <mergeCell ref="B9:Q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verticalDpi="598" r:id="rId1"/>
  <headerFooter>
    <oddHeader>&amp;C&amp;"-,Negrita"PROCEDIMIENTOS ADMINISTRATIVOS - TUPA MUNICIPALIDAD DE SAN ISIDRO</oddHeader>
    <oddFooter>&amp;LNota: La forma de pago es en ventanilla, con efectivo, cheque certificado, cheque  de gerencia o tarjeta de débito o créditoTodos los formularios son de distribución gratuita</oddFooter>
  </headerFooter>
  <rowBreaks count="1" manualBreakCount="1">
    <brk id="61" min="1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05"/>
  <sheetViews>
    <sheetView showGridLines="0" view="pageBreakPreview" topLeftCell="D1" zoomScale="115" zoomScaleSheetLayoutView="115" workbookViewId="0">
      <selection activeCell="F25" sqref="F25"/>
    </sheetView>
  </sheetViews>
  <sheetFormatPr baseColWidth="10" defaultRowHeight="15" x14ac:dyDescent="0.25"/>
  <cols>
    <col min="1" max="1" width="2.140625" customWidth="1"/>
    <col min="2" max="2" width="5.7109375" customWidth="1"/>
    <col min="3" max="3" width="16.42578125" customWidth="1"/>
    <col min="4" max="4" width="22.140625" customWidth="1"/>
    <col min="5" max="5" width="3.140625" customWidth="1"/>
    <col min="6" max="6" width="71" customWidth="1"/>
    <col min="7" max="8" width="9.28515625" customWidth="1"/>
    <col min="9" max="9" width="8" customWidth="1"/>
    <col min="10" max="10" width="10" customWidth="1"/>
    <col min="11" max="11" width="6.7109375" customWidth="1"/>
    <col min="12" max="12" width="6.5703125" customWidth="1"/>
    <col min="13" max="13" width="10.5703125" customWidth="1"/>
    <col min="14" max="14" width="12" customWidth="1"/>
    <col min="16" max="17" width="13.85546875" customWidth="1"/>
    <col min="257" max="257" width="2.140625" customWidth="1"/>
    <col min="258" max="258" width="5.7109375" customWidth="1"/>
    <col min="259" max="259" width="16.42578125" customWidth="1"/>
    <col min="260" max="260" width="18.7109375" customWidth="1"/>
    <col min="261" max="261" width="3.140625" customWidth="1"/>
    <col min="262" max="262" width="71" customWidth="1"/>
    <col min="263" max="264" width="9.28515625" customWidth="1"/>
    <col min="265" max="265" width="8" customWidth="1"/>
    <col min="266" max="266" width="10" customWidth="1"/>
    <col min="267" max="267" width="6.7109375" customWidth="1"/>
    <col min="268" max="268" width="6.5703125" customWidth="1"/>
    <col min="269" max="269" width="10.5703125" customWidth="1"/>
    <col min="270" max="270" width="12" customWidth="1"/>
    <col min="272" max="273" width="13.85546875" customWidth="1"/>
    <col min="513" max="513" width="2.140625" customWidth="1"/>
    <col min="514" max="514" width="5.7109375" customWidth="1"/>
    <col min="515" max="515" width="16.42578125" customWidth="1"/>
    <col min="516" max="516" width="18.7109375" customWidth="1"/>
    <col min="517" max="517" width="3.140625" customWidth="1"/>
    <col min="518" max="518" width="71" customWidth="1"/>
    <col min="519" max="520" width="9.28515625" customWidth="1"/>
    <col min="521" max="521" width="8" customWidth="1"/>
    <col min="522" max="522" width="10" customWidth="1"/>
    <col min="523" max="523" width="6.7109375" customWidth="1"/>
    <col min="524" max="524" width="6.5703125" customWidth="1"/>
    <col min="525" max="525" width="10.5703125" customWidth="1"/>
    <col min="526" max="526" width="12" customWidth="1"/>
    <col min="528" max="529" width="13.85546875" customWidth="1"/>
    <col min="769" max="769" width="2.140625" customWidth="1"/>
    <col min="770" max="770" width="5.7109375" customWidth="1"/>
    <col min="771" max="771" width="16.42578125" customWidth="1"/>
    <col min="772" max="772" width="18.7109375" customWidth="1"/>
    <col min="773" max="773" width="3.140625" customWidth="1"/>
    <col min="774" max="774" width="71" customWidth="1"/>
    <col min="775" max="776" width="9.28515625" customWidth="1"/>
    <col min="777" max="777" width="8" customWidth="1"/>
    <col min="778" max="778" width="10" customWidth="1"/>
    <col min="779" max="779" width="6.7109375" customWidth="1"/>
    <col min="780" max="780" width="6.5703125" customWidth="1"/>
    <col min="781" max="781" width="10.5703125" customWidth="1"/>
    <col min="782" max="782" width="12" customWidth="1"/>
    <col min="784" max="785" width="13.85546875" customWidth="1"/>
    <col min="1025" max="1025" width="2.140625" customWidth="1"/>
    <col min="1026" max="1026" width="5.7109375" customWidth="1"/>
    <col min="1027" max="1027" width="16.42578125" customWidth="1"/>
    <col min="1028" max="1028" width="18.7109375" customWidth="1"/>
    <col min="1029" max="1029" width="3.140625" customWidth="1"/>
    <col min="1030" max="1030" width="71" customWidth="1"/>
    <col min="1031" max="1032" width="9.28515625" customWidth="1"/>
    <col min="1033" max="1033" width="8" customWidth="1"/>
    <col min="1034" max="1034" width="10" customWidth="1"/>
    <col min="1035" max="1035" width="6.7109375" customWidth="1"/>
    <col min="1036" max="1036" width="6.5703125" customWidth="1"/>
    <col min="1037" max="1037" width="10.5703125" customWidth="1"/>
    <col min="1038" max="1038" width="12" customWidth="1"/>
    <col min="1040" max="1041" width="13.85546875" customWidth="1"/>
    <col min="1281" max="1281" width="2.140625" customWidth="1"/>
    <col min="1282" max="1282" width="5.7109375" customWidth="1"/>
    <col min="1283" max="1283" width="16.42578125" customWidth="1"/>
    <col min="1284" max="1284" width="18.7109375" customWidth="1"/>
    <col min="1285" max="1285" width="3.140625" customWidth="1"/>
    <col min="1286" max="1286" width="71" customWidth="1"/>
    <col min="1287" max="1288" width="9.28515625" customWidth="1"/>
    <col min="1289" max="1289" width="8" customWidth="1"/>
    <col min="1290" max="1290" width="10" customWidth="1"/>
    <col min="1291" max="1291" width="6.7109375" customWidth="1"/>
    <col min="1292" max="1292" width="6.5703125" customWidth="1"/>
    <col min="1293" max="1293" width="10.5703125" customWidth="1"/>
    <col min="1294" max="1294" width="12" customWidth="1"/>
    <col min="1296" max="1297" width="13.85546875" customWidth="1"/>
    <col min="1537" max="1537" width="2.140625" customWidth="1"/>
    <col min="1538" max="1538" width="5.7109375" customWidth="1"/>
    <col min="1539" max="1539" width="16.42578125" customWidth="1"/>
    <col min="1540" max="1540" width="18.7109375" customWidth="1"/>
    <col min="1541" max="1541" width="3.140625" customWidth="1"/>
    <col min="1542" max="1542" width="71" customWidth="1"/>
    <col min="1543" max="1544" width="9.28515625" customWidth="1"/>
    <col min="1545" max="1545" width="8" customWidth="1"/>
    <col min="1546" max="1546" width="10" customWidth="1"/>
    <col min="1547" max="1547" width="6.7109375" customWidth="1"/>
    <col min="1548" max="1548" width="6.5703125" customWidth="1"/>
    <col min="1549" max="1549" width="10.5703125" customWidth="1"/>
    <col min="1550" max="1550" width="12" customWidth="1"/>
    <col min="1552" max="1553" width="13.85546875" customWidth="1"/>
    <col min="1793" max="1793" width="2.140625" customWidth="1"/>
    <col min="1794" max="1794" width="5.7109375" customWidth="1"/>
    <col min="1795" max="1795" width="16.42578125" customWidth="1"/>
    <col min="1796" max="1796" width="18.7109375" customWidth="1"/>
    <col min="1797" max="1797" width="3.140625" customWidth="1"/>
    <col min="1798" max="1798" width="71" customWidth="1"/>
    <col min="1799" max="1800" width="9.28515625" customWidth="1"/>
    <col min="1801" max="1801" width="8" customWidth="1"/>
    <col min="1802" max="1802" width="10" customWidth="1"/>
    <col min="1803" max="1803" width="6.7109375" customWidth="1"/>
    <col min="1804" max="1804" width="6.5703125" customWidth="1"/>
    <col min="1805" max="1805" width="10.5703125" customWidth="1"/>
    <col min="1806" max="1806" width="12" customWidth="1"/>
    <col min="1808" max="1809" width="13.85546875" customWidth="1"/>
    <col min="2049" max="2049" width="2.140625" customWidth="1"/>
    <col min="2050" max="2050" width="5.7109375" customWidth="1"/>
    <col min="2051" max="2051" width="16.42578125" customWidth="1"/>
    <col min="2052" max="2052" width="18.7109375" customWidth="1"/>
    <col min="2053" max="2053" width="3.140625" customWidth="1"/>
    <col min="2054" max="2054" width="71" customWidth="1"/>
    <col min="2055" max="2056" width="9.28515625" customWidth="1"/>
    <col min="2057" max="2057" width="8" customWidth="1"/>
    <col min="2058" max="2058" width="10" customWidth="1"/>
    <col min="2059" max="2059" width="6.7109375" customWidth="1"/>
    <col min="2060" max="2060" width="6.5703125" customWidth="1"/>
    <col min="2061" max="2061" width="10.5703125" customWidth="1"/>
    <col min="2062" max="2062" width="12" customWidth="1"/>
    <col min="2064" max="2065" width="13.85546875" customWidth="1"/>
    <col min="2305" max="2305" width="2.140625" customWidth="1"/>
    <col min="2306" max="2306" width="5.7109375" customWidth="1"/>
    <col min="2307" max="2307" width="16.42578125" customWidth="1"/>
    <col min="2308" max="2308" width="18.7109375" customWidth="1"/>
    <col min="2309" max="2309" width="3.140625" customWidth="1"/>
    <col min="2310" max="2310" width="71" customWidth="1"/>
    <col min="2311" max="2312" width="9.28515625" customWidth="1"/>
    <col min="2313" max="2313" width="8" customWidth="1"/>
    <col min="2314" max="2314" width="10" customWidth="1"/>
    <col min="2315" max="2315" width="6.7109375" customWidth="1"/>
    <col min="2316" max="2316" width="6.5703125" customWidth="1"/>
    <col min="2317" max="2317" width="10.5703125" customWidth="1"/>
    <col min="2318" max="2318" width="12" customWidth="1"/>
    <col min="2320" max="2321" width="13.85546875" customWidth="1"/>
    <col min="2561" max="2561" width="2.140625" customWidth="1"/>
    <col min="2562" max="2562" width="5.7109375" customWidth="1"/>
    <col min="2563" max="2563" width="16.42578125" customWidth="1"/>
    <col min="2564" max="2564" width="18.7109375" customWidth="1"/>
    <col min="2565" max="2565" width="3.140625" customWidth="1"/>
    <col min="2566" max="2566" width="71" customWidth="1"/>
    <col min="2567" max="2568" width="9.28515625" customWidth="1"/>
    <col min="2569" max="2569" width="8" customWidth="1"/>
    <col min="2570" max="2570" width="10" customWidth="1"/>
    <col min="2571" max="2571" width="6.7109375" customWidth="1"/>
    <col min="2572" max="2572" width="6.5703125" customWidth="1"/>
    <col min="2573" max="2573" width="10.5703125" customWidth="1"/>
    <col min="2574" max="2574" width="12" customWidth="1"/>
    <col min="2576" max="2577" width="13.85546875" customWidth="1"/>
    <col min="2817" max="2817" width="2.140625" customWidth="1"/>
    <col min="2818" max="2818" width="5.7109375" customWidth="1"/>
    <col min="2819" max="2819" width="16.42578125" customWidth="1"/>
    <col min="2820" max="2820" width="18.7109375" customWidth="1"/>
    <col min="2821" max="2821" width="3.140625" customWidth="1"/>
    <col min="2822" max="2822" width="71" customWidth="1"/>
    <col min="2823" max="2824" width="9.28515625" customWidth="1"/>
    <col min="2825" max="2825" width="8" customWidth="1"/>
    <col min="2826" max="2826" width="10" customWidth="1"/>
    <col min="2827" max="2827" width="6.7109375" customWidth="1"/>
    <col min="2828" max="2828" width="6.5703125" customWidth="1"/>
    <col min="2829" max="2829" width="10.5703125" customWidth="1"/>
    <col min="2830" max="2830" width="12" customWidth="1"/>
    <col min="2832" max="2833" width="13.85546875" customWidth="1"/>
    <col min="3073" max="3073" width="2.140625" customWidth="1"/>
    <col min="3074" max="3074" width="5.7109375" customWidth="1"/>
    <col min="3075" max="3075" width="16.42578125" customWidth="1"/>
    <col min="3076" max="3076" width="18.7109375" customWidth="1"/>
    <col min="3077" max="3077" width="3.140625" customWidth="1"/>
    <col min="3078" max="3078" width="71" customWidth="1"/>
    <col min="3079" max="3080" width="9.28515625" customWidth="1"/>
    <col min="3081" max="3081" width="8" customWidth="1"/>
    <col min="3082" max="3082" width="10" customWidth="1"/>
    <col min="3083" max="3083" width="6.7109375" customWidth="1"/>
    <col min="3084" max="3084" width="6.5703125" customWidth="1"/>
    <col min="3085" max="3085" width="10.5703125" customWidth="1"/>
    <col min="3086" max="3086" width="12" customWidth="1"/>
    <col min="3088" max="3089" width="13.85546875" customWidth="1"/>
    <col min="3329" max="3329" width="2.140625" customWidth="1"/>
    <col min="3330" max="3330" width="5.7109375" customWidth="1"/>
    <col min="3331" max="3331" width="16.42578125" customWidth="1"/>
    <col min="3332" max="3332" width="18.7109375" customWidth="1"/>
    <col min="3333" max="3333" width="3.140625" customWidth="1"/>
    <col min="3334" max="3334" width="71" customWidth="1"/>
    <col min="3335" max="3336" width="9.28515625" customWidth="1"/>
    <col min="3337" max="3337" width="8" customWidth="1"/>
    <col min="3338" max="3338" width="10" customWidth="1"/>
    <col min="3339" max="3339" width="6.7109375" customWidth="1"/>
    <col min="3340" max="3340" width="6.5703125" customWidth="1"/>
    <col min="3341" max="3341" width="10.5703125" customWidth="1"/>
    <col min="3342" max="3342" width="12" customWidth="1"/>
    <col min="3344" max="3345" width="13.85546875" customWidth="1"/>
    <col min="3585" max="3585" width="2.140625" customWidth="1"/>
    <col min="3586" max="3586" width="5.7109375" customWidth="1"/>
    <col min="3587" max="3587" width="16.42578125" customWidth="1"/>
    <col min="3588" max="3588" width="18.7109375" customWidth="1"/>
    <col min="3589" max="3589" width="3.140625" customWidth="1"/>
    <col min="3590" max="3590" width="71" customWidth="1"/>
    <col min="3591" max="3592" width="9.28515625" customWidth="1"/>
    <col min="3593" max="3593" width="8" customWidth="1"/>
    <col min="3594" max="3594" width="10" customWidth="1"/>
    <col min="3595" max="3595" width="6.7109375" customWidth="1"/>
    <col min="3596" max="3596" width="6.5703125" customWidth="1"/>
    <col min="3597" max="3597" width="10.5703125" customWidth="1"/>
    <col min="3598" max="3598" width="12" customWidth="1"/>
    <col min="3600" max="3601" width="13.85546875" customWidth="1"/>
    <col min="3841" max="3841" width="2.140625" customWidth="1"/>
    <col min="3842" max="3842" width="5.7109375" customWidth="1"/>
    <col min="3843" max="3843" width="16.42578125" customWidth="1"/>
    <col min="3844" max="3844" width="18.7109375" customWidth="1"/>
    <col min="3845" max="3845" width="3.140625" customWidth="1"/>
    <col min="3846" max="3846" width="71" customWidth="1"/>
    <col min="3847" max="3848" width="9.28515625" customWidth="1"/>
    <col min="3849" max="3849" width="8" customWidth="1"/>
    <col min="3850" max="3850" width="10" customWidth="1"/>
    <col min="3851" max="3851" width="6.7109375" customWidth="1"/>
    <col min="3852" max="3852" width="6.5703125" customWidth="1"/>
    <col min="3853" max="3853" width="10.5703125" customWidth="1"/>
    <col min="3854" max="3854" width="12" customWidth="1"/>
    <col min="3856" max="3857" width="13.85546875" customWidth="1"/>
    <col min="4097" max="4097" width="2.140625" customWidth="1"/>
    <col min="4098" max="4098" width="5.7109375" customWidth="1"/>
    <col min="4099" max="4099" width="16.42578125" customWidth="1"/>
    <col min="4100" max="4100" width="18.7109375" customWidth="1"/>
    <col min="4101" max="4101" width="3.140625" customWidth="1"/>
    <col min="4102" max="4102" width="71" customWidth="1"/>
    <col min="4103" max="4104" width="9.28515625" customWidth="1"/>
    <col min="4105" max="4105" width="8" customWidth="1"/>
    <col min="4106" max="4106" width="10" customWidth="1"/>
    <col min="4107" max="4107" width="6.7109375" customWidth="1"/>
    <col min="4108" max="4108" width="6.5703125" customWidth="1"/>
    <col min="4109" max="4109" width="10.5703125" customWidth="1"/>
    <col min="4110" max="4110" width="12" customWidth="1"/>
    <col min="4112" max="4113" width="13.85546875" customWidth="1"/>
    <col min="4353" max="4353" width="2.140625" customWidth="1"/>
    <col min="4354" max="4354" width="5.7109375" customWidth="1"/>
    <col min="4355" max="4355" width="16.42578125" customWidth="1"/>
    <col min="4356" max="4356" width="18.7109375" customWidth="1"/>
    <col min="4357" max="4357" width="3.140625" customWidth="1"/>
    <col min="4358" max="4358" width="71" customWidth="1"/>
    <col min="4359" max="4360" width="9.28515625" customWidth="1"/>
    <col min="4361" max="4361" width="8" customWidth="1"/>
    <col min="4362" max="4362" width="10" customWidth="1"/>
    <col min="4363" max="4363" width="6.7109375" customWidth="1"/>
    <col min="4364" max="4364" width="6.5703125" customWidth="1"/>
    <col min="4365" max="4365" width="10.5703125" customWidth="1"/>
    <col min="4366" max="4366" width="12" customWidth="1"/>
    <col min="4368" max="4369" width="13.85546875" customWidth="1"/>
    <col min="4609" max="4609" width="2.140625" customWidth="1"/>
    <col min="4610" max="4610" width="5.7109375" customWidth="1"/>
    <col min="4611" max="4611" width="16.42578125" customWidth="1"/>
    <col min="4612" max="4612" width="18.7109375" customWidth="1"/>
    <col min="4613" max="4613" width="3.140625" customWidth="1"/>
    <col min="4614" max="4614" width="71" customWidth="1"/>
    <col min="4615" max="4616" width="9.28515625" customWidth="1"/>
    <col min="4617" max="4617" width="8" customWidth="1"/>
    <col min="4618" max="4618" width="10" customWidth="1"/>
    <col min="4619" max="4619" width="6.7109375" customWidth="1"/>
    <col min="4620" max="4620" width="6.5703125" customWidth="1"/>
    <col min="4621" max="4621" width="10.5703125" customWidth="1"/>
    <col min="4622" max="4622" width="12" customWidth="1"/>
    <col min="4624" max="4625" width="13.85546875" customWidth="1"/>
    <col min="4865" max="4865" width="2.140625" customWidth="1"/>
    <col min="4866" max="4866" width="5.7109375" customWidth="1"/>
    <col min="4867" max="4867" width="16.42578125" customWidth="1"/>
    <col min="4868" max="4868" width="18.7109375" customWidth="1"/>
    <col min="4869" max="4869" width="3.140625" customWidth="1"/>
    <col min="4870" max="4870" width="71" customWidth="1"/>
    <col min="4871" max="4872" width="9.28515625" customWidth="1"/>
    <col min="4873" max="4873" width="8" customWidth="1"/>
    <col min="4874" max="4874" width="10" customWidth="1"/>
    <col min="4875" max="4875" width="6.7109375" customWidth="1"/>
    <col min="4876" max="4876" width="6.5703125" customWidth="1"/>
    <col min="4877" max="4877" width="10.5703125" customWidth="1"/>
    <col min="4878" max="4878" width="12" customWidth="1"/>
    <col min="4880" max="4881" width="13.85546875" customWidth="1"/>
    <col min="5121" max="5121" width="2.140625" customWidth="1"/>
    <col min="5122" max="5122" width="5.7109375" customWidth="1"/>
    <col min="5123" max="5123" width="16.42578125" customWidth="1"/>
    <col min="5124" max="5124" width="18.7109375" customWidth="1"/>
    <col min="5125" max="5125" width="3.140625" customWidth="1"/>
    <col min="5126" max="5126" width="71" customWidth="1"/>
    <col min="5127" max="5128" width="9.28515625" customWidth="1"/>
    <col min="5129" max="5129" width="8" customWidth="1"/>
    <col min="5130" max="5130" width="10" customWidth="1"/>
    <col min="5131" max="5131" width="6.7109375" customWidth="1"/>
    <col min="5132" max="5132" width="6.5703125" customWidth="1"/>
    <col min="5133" max="5133" width="10.5703125" customWidth="1"/>
    <col min="5134" max="5134" width="12" customWidth="1"/>
    <col min="5136" max="5137" width="13.85546875" customWidth="1"/>
    <col min="5377" max="5377" width="2.140625" customWidth="1"/>
    <col min="5378" max="5378" width="5.7109375" customWidth="1"/>
    <col min="5379" max="5379" width="16.42578125" customWidth="1"/>
    <col min="5380" max="5380" width="18.7109375" customWidth="1"/>
    <col min="5381" max="5381" width="3.140625" customWidth="1"/>
    <col min="5382" max="5382" width="71" customWidth="1"/>
    <col min="5383" max="5384" width="9.28515625" customWidth="1"/>
    <col min="5385" max="5385" width="8" customWidth="1"/>
    <col min="5386" max="5386" width="10" customWidth="1"/>
    <col min="5387" max="5387" width="6.7109375" customWidth="1"/>
    <col min="5388" max="5388" width="6.5703125" customWidth="1"/>
    <col min="5389" max="5389" width="10.5703125" customWidth="1"/>
    <col min="5390" max="5390" width="12" customWidth="1"/>
    <col min="5392" max="5393" width="13.85546875" customWidth="1"/>
    <col min="5633" max="5633" width="2.140625" customWidth="1"/>
    <col min="5634" max="5634" width="5.7109375" customWidth="1"/>
    <col min="5635" max="5635" width="16.42578125" customWidth="1"/>
    <col min="5636" max="5636" width="18.7109375" customWidth="1"/>
    <col min="5637" max="5637" width="3.140625" customWidth="1"/>
    <col min="5638" max="5638" width="71" customWidth="1"/>
    <col min="5639" max="5640" width="9.28515625" customWidth="1"/>
    <col min="5641" max="5641" width="8" customWidth="1"/>
    <col min="5642" max="5642" width="10" customWidth="1"/>
    <col min="5643" max="5643" width="6.7109375" customWidth="1"/>
    <col min="5644" max="5644" width="6.5703125" customWidth="1"/>
    <col min="5645" max="5645" width="10.5703125" customWidth="1"/>
    <col min="5646" max="5646" width="12" customWidth="1"/>
    <col min="5648" max="5649" width="13.85546875" customWidth="1"/>
    <col min="5889" max="5889" width="2.140625" customWidth="1"/>
    <col min="5890" max="5890" width="5.7109375" customWidth="1"/>
    <col min="5891" max="5891" width="16.42578125" customWidth="1"/>
    <col min="5892" max="5892" width="18.7109375" customWidth="1"/>
    <col min="5893" max="5893" width="3.140625" customWidth="1"/>
    <col min="5894" max="5894" width="71" customWidth="1"/>
    <col min="5895" max="5896" width="9.28515625" customWidth="1"/>
    <col min="5897" max="5897" width="8" customWidth="1"/>
    <col min="5898" max="5898" width="10" customWidth="1"/>
    <col min="5899" max="5899" width="6.7109375" customWidth="1"/>
    <col min="5900" max="5900" width="6.5703125" customWidth="1"/>
    <col min="5901" max="5901" width="10.5703125" customWidth="1"/>
    <col min="5902" max="5902" width="12" customWidth="1"/>
    <col min="5904" max="5905" width="13.85546875" customWidth="1"/>
    <col min="6145" max="6145" width="2.140625" customWidth="1"/>
    <col min="6146" max="6146" width="5.7109375" customWidth="1"/>
    <col min="6147" max="6147" width="16.42578125" customWidth="1"/>
    <col min="6148" max="6148" width="18.7109375" customWidth="1"/>
    <col min="6149" max="6149" width="3.140625" customWidth="1"/>
    <col min="6150" max="6150" width="71" customWidth="1"/>
    <col min="6151" max="6152" width="9.28515625" customWidth="1"/>
    <col min="6153" max="6153" width="8" customWidth="1"/>
    <col min="6154" max="6154" width="10" customWidth="1"/>
    <col min="6155" max="6155" width="6.7109375" customWidth="1"/>
    <col min="6156" max="6156" width="6.5703125" customWidth="1"/>
    <col min="6157" max="6157" width="10.5703125" customWidth="1"/>
    <col min="6158" max="6158" width="12" customWidth="1"/>
    <col min="6160" max="6161" width="13.85546875" customWidth="1"/>
    <col min="6401" max="6401" width="2.140625" customWidth="1"/>
    <col min="6402" max="6402" width="5.7109375" customWidth="1"/>
    <col min="6403" max="6403" width="16.42578125" customWidth="1"/>
    <col min="6404" max="6404" width="18.7109375" customWidth="1"/>
    <col min="6405" max="6405" width="3.140625" customWidth="1"/>
    <col min="6406" max="6406" width="71" customWidth="1"/>
    <col min="6407" max="6408" width="9.28515625" customWidth="1"/>
    <col min="6409" max="6409" width="8" customWidth="1"/>
    <col min="6410" max="6410" width="10" customWidth="1"/>
    <col min="6411" max="6411" width="6.7109375" customWidth="1"/>
    <col min="6412" max="6412" width="6.5703125" customWidth="1"/>
    <col min="6413" max="6413" width="10.5703125" customWidth="1"/>
    <col min="6414" max="6414" width="12" customWidth="1"/>
    <col min="6416" max="6417" width="13.85546875" customWidth="1"/>
    <col min="6657" max="6657" width="2.140625" customWidth="1"/>
    <col min="6658" max="6658" width="5.7109375" customWidth="1"/>
    <col min="6659" max="6659" width="16.42578125" customWidth="1"/>
    <col min="6660" max="6660" width="18.7109375" customWidth="1"/>
    <col min="6661" max="6661" width="3.140625" customWidth="1"/>
    <col min="6662" max="6662" width="71" customWidth="1"/>
    <col min="6663" max="6664" width="9.28515625" customWidth="1"/>
    <col min="6665" max="6665" width="8" customWidth="1"/>
    <col min="6666" max="6666" width="10" customWidth="1"/>
    <col min="6667" max="6667" width="6.7109375" customWidth="1"/>
    <col min="6668" max="6668" width="6.5703125" customWidth="1"/>
    <col min="6669" max="6669" width="10.5703125" customWidth="1"/>
    <col min="6670" max="6670" width="12" customWidth="1"/>
    <col min="6672" max="6673" width="13.85546875" customWidth="1"/>
    <col min="6913" max="6913" width="2.140625" customWidth="1"/>
    <col min="6914" max="6914" width="5.7109375" customWidth="1"/>
    <col min="6915" max="6915" width="16.42578125" customWidth="1"/>
    <col min="6916" max="6916" width="18.7109375" customWidth="1"/>
    <col min="6917" max="6917" width="3.140625" customWidth="1"/>
    <col min="6918" max="6918" width="71" customWidth="1"/>
    <col min="6919" max="6920" width="9.28515625" customWidth="1"/>
    <col min="6921" max="6921" width="8" customWidth="1"/>
    <col min="6922" max="6922" width="10" customWidth="1"/>
    <col min="6923" max="6923" width="6.7109375" customWidth="1"/>
    <col min="6924" max="6924" width="6.5703125" customWidth="1"/>
    <col min="6925" max="6925" width="10.5703125" customWidth="1"/>
    <col min="6926" max="6926" width="12" customWidth="1"/>
    <col min="6928" max="6929" width="13.85546875" customWidth="1"/>
    <col min="7169" max="7169" width="2.140625" customWidth="1"/>
    <col min="7170" max="7170" width="5.7109375" customWidth="1"/>
    <col min="7171" max="7171" width="16.42578125" customWidth="1"/>
    <col min="7172" max="7172" width="18.7109375" customWidth="1"/>
    <col min="7173" max="7173" width="3.140625" customWidth="1"/>
    <col min="7174" max="7174" width="71" customWidth="1"/>
    <col min="7175" max="7176" width="9.28515625" customWidth="1"/>
    <col min="7177" max="7177" width="8" customWidth="1"/>
    <col min="7178" max="7178" width="10" customWidth="1"/>
    <col min="7179" max="7179" width="6.7109375" customWidth="1"/>
    <col min="7180" max="7180" width="6.5703125" customWidth="1"/>
    <col min="7181" max="7181" width="10.5703125" customWidth="1"/>
    <col min="7182" max="7182" width="12" customWidth="1"/>
    <col min="7184" max="7185" width="13.85546875" customWidth="1"/>
    <col min="7425" max="7425" width="2.140625" customWidth="1"/>
    <col min="7426" max="7426" width="5.7109375" customWidth="1"/>
    <col min="7427" max="7427" width="16.42578125" customWidth="1"/>
    <col min="7428" max="7428" width="18.7109375" customWidth="1"/>
    <col min="7429" max="7429" width="3.140625" customWidth="1"/>
    <col min="7430" max="7430" width="71" customWidth="1"/>
    <col min="7431" max="7432" width="9.28515625" customWidth="1"/>
    <col min="7433" max="7433" width="8" customWidth="1"/>
    <col min="7434" max="7434" width="10" customWidth="1"/>
    <col min="7435" max="7435" width="6.7109375" customWidth="1"/>
    <col min="7436" max="7436" width="6.5703125" customWidth="1"/>
    <col min="7437" max="7437" width="10.5703125" customWidth="1"/>
    <col min="7438" max="7438" width="12" customWidth="1"/>
    <col min="7440" max="7441" width="13.85546875" customWidth="1"/>
    <col min="7681" max="7681" width="2.140625" customWidth="1"/>
    <col min="7682" max="7682" width="5.7109375" customWidth="1"/>
    <col min="7683" max="7683" width="16.42578125" customWidth="1"/>
    <col min="7684" max="7684" width="18.7109375" customWidth="1"/>
    <col min="7685" max="7685" width="3.140625" customWidth="1"/>
    <col min="7686" max="7686" width="71" customWidth="1"/>
    <col min="7687" max="7688" width="9.28515625" customWidth="1"/>
    <col min="7689" max="7689" width="8" customWidth="1"/>
    <col min="7690" max="7690" width="10" customWidth="1"/>
    <col min="7691" max="7691" width="6.7109375" customWidth="1"/>
    <col min="7692" max="7692" width="6.5703125" customWidth="1"/>
    <col min="7693" max="7693" width="10.5703125" customWidth="1"/>
    <col min="7694" max="7694" width="12" customWidth="1"/>
    <col min="7696" max="7697" width="13.85546875" customWidth="1"/>
    <col min="7937" max="7937" width="2.140625" customWidth="1"/>
    <col min="7938" max="7938" width="5.7109375" customWidth="1"/>
    <col min="7939" max="7939" width="16.42578125" customWidth="1"/>
    <col min="7940" max="7940" width="18.7109375" customWidth="1"/>
    <col min="7941" max="7941" width="3.140625" customWidth="1"/>
    <col min="7942" max="7942" width="71" customWidth="1"/>
    <col min="7943" max="7944" width="9.28515625" customWidth="1"/>
    <col min="7945" max="7945" width="8" customWidth="1"/>
    <col min="7946" max="7946" width="10" customWidth="1"/>
    <col min="7947" max="7947" width="6.7109375" customWidth="1"/>
    <col min="7948" max="7948" width="6.5703125" customWidth="1"/>
    <col min="7949" max="7949" width="10.5703125" customWidth="1"/>
    <col min="7950" max="7950" width="12" customWidth="1"/>
    <col min="7952" max="7953" width="13.85546875" customWidth="1"/>
    <col min="8193" max="8193" width="2.140625" customWidth="1"/>
    <col min="8194" max="8194" width="5.7109375" customWidth="1"/>
    <col min="8195" max="8195" width="16.42578125" customWidth="1"/>
    <col min="8196" max="8196" width="18.7109375" customWidth="1"/>
    <col min="8197" max="8197" width="3.140625" customWidth="1"/>
    <col min="8198" max="8198" width="71" customWidth="1"/>
    <col min="8199" max="8200" width="9.28515625" customWidth="1"/>
    <col min="8201" max="8201" width="8" customWidth="1"/>
    <col min="8202" max="8202" width="10" customWidth="1"/>
    <col min="8203" max="8203" width="6.7109375" customWidth="1"/>
    <col min="8204" max="8204" width="6.5703125" customWidth="1"/>
    <col min="8205" max="8205" width="10.5703125" customWidth="1"/>
    <col min="8206" max="8206" width="12" customWidth="1"/>
    <col min="8208" max="8209" width="13.85546875" customWidth="1"/>
    <col min="8449" max="8449" width="2.140625" customWidth="1"/>
    <col min="8450" max="8450" width="5.7109375" customWidth="1"/>
    <col min="8451" max="8451" width="16.42578125" customWidth="1"/>
    <col min="8452" max="8452" width="18.7109375" customWidth="1"/>
    <col min="8453" max="8453" width="3.140625" customWidth="1"/>
    <col min="8454" max="8454" width="71" customWidth="1"/>
    <col min="8455" max="8456" width="9.28515625" customWidth="1"/>
    <col min="8457" max="8457" width="8" customWidth="1"/>
    <col min="8458" max="8458" width="10" customWidth="1"/>
    <col min="8459" max="8459" width="6.7109375" customWidth="1"/>
    <col min="8460" max="8460" width="6.5703125" customWidth="1"/>
    <col min="8461" max="8461" width="10.5703125" customWidth="1"/>
    <col min="8462" max="8462" width="12" customWidth="1"/>
    <col min="8464" max="8465" width="13.85546875" customWidth="1"/>
    <col min="8705" max="8705" width="2.140625" customWidth="1"/>
    <col min="8706" max="8706" width="5.7109375" customWidth="1"/>
    <col min="8707" max="8707" width="16.42578125" customWidth="1"/>
    <col min="8708" max="8708" width="18.7109375" customWidth="1"/>
    <col min="8709" max="8709" width="3.140625" customWidth="1"/>
    <col min="8710" max="8710" width="71" customWidth="1"/>
    <col min="8711" max="8712" width="9.28515625" customWidth="1"/>
    <col min="8713" max="8713" width="8" customWidth="1"/>
    <col min="8714" max="8714" width="10" customWidth="1"/>
    <col min="8715" max="8715" width="6.7109375" customWidth="1"/>
    <col min="8716" max="8716" width="6.5703125" customWidth="1"/>
    <col min="8717" max="8717" width="10.5703125" customWidth="1"/>
    <col min="8718" max="8718" width="12" customWidth="1"/>
    <col min="8720" max="8721" width="13.85546875" customWidth="1"/>
    <col min="8961" max="8961" width="2.140625" customWidth="1"/>
    <col min="8962" max="8962" width="5.7109375" customWidth="1"/>
    <col min="8963" max="8963" width="16.42578125" customWidth="1"/>
    <col min="8964" max="8964" width="18.7109375" customWidth="1"/>
    <col min="8965" max="8965" width="3.140625" customWidth="1"/>
    <col min="8966" max="8966" width="71" customWidth="1"/>
    <col min="8967" max="8968" width="9.28515625" customWidth="1"/>
    <col min="8969" max="8969" width="8" customWidth="1"/>
    <col min="8970" max="8970" width="10" customWidth="1"/>
    <col min="8971" max="8971" width="6.7109375" customWidth="1"/>
    <col min="8972" max="8972" width="6.5703125" customWidth="1"/>
    <col min="8973" max="8973" width="10.5703125" customWidth="1"/>
    <col min="8974" max="8974" width="12" customWidth="1"/>
    <col min="8976" max="8977" width="13.85546875" customWidth="1"/>
    <col min="9217" max="9217" width="2.140625" customWidth="1"/>
    <col min="9218" max="9218" width="5.7109375" customWidth="1"/>
    <col min="9219" max="9219" width="16.42578125" customWidth="1"/>
    <col min="9220" max="9220" width="18.7109375" customWidth="1"/>
    <col min="9221" max="9221" width="3.140625" customWidth="1"/>
    <col min="9222" max="9222" width="71" customWidth="1"/>
    <col min="9223" max="9224" width="9.28515625" customWidth="1"/>
    <col min="9225" max="9225" width="8" customWidth="1"/>
    <col min="9226" max="9226" width="10" customWidth="1"/>
    <col min="9227" max="9227" width="6.7109375" customWidth="1"/>
    <col min="9228" max="9228" width="6.5703125" customWidth="1"/>
    <col min="9229" max="9229" width="10.5703125" customWidth="1"/>
    <col min="9230" max="9230" width="12" customWidth="1"/>
    <col min="9232" max="9233" width="13.85546875" customWidth="1"/>
    <col min="9473" max="9473" width="2.140625" customWidth="1"/>
    <col min="9474" max="9474" width="5.7109375" customWidth="1"/>
    <col min="9475" max="9475" width="16.42578125" customWidth="1"/>
    <col min="9476" max="9476" width="18.7109375" customWidth="1"/>
    <col min="9477" max="9477" width="3.140625" customWidth="1"/>
    <col min="9478" max="9478" width="71" customWidth="1"/>
    <col min="9479" max="9480" width="9.28515625" customWidth="1"/>
    <col min="9481" max="9481" width="8" customWidth="1"/>
    <col min="9482" max="9482" width="10" customWidth="1"/>
    <col min="9483" max="9483" width="6.7109375" customWidth="1"/>
    <col min="9484" max="9484" width="6.5703125" customWidth="1"/>
    <col min="9485" max="9485" width="10.5703125" customWidth="1"/>
    <col min="9486" max="9486" width="12" customWidth="1"/>
    <col min="9488" max="9489" width="13.85546875" customWidth="1"/>
    <col min="9729" max="9729" width="2.140625" customWidth="1"/>
    <col min="9730" max="9730" width="5.7109375" customWidth="1"/>
    <col min="9731" max="9731" width="16.42578125" customWidth="1"/>
    <col min="9732" max="9732" width="18.7109375" customWidth="1"/>
    <col min="9733" max="9733" width="3.140625" customWidth="1"/>
    <col min="9734" max="9734" width="71" customWidth="1"/>
    <col min="9735" max="9736" width="9.28515625" customWidth="1"/>
    <col min="9737" max="9737" width="8" customWidth="1"/>
    <col min="9738" max="9738" width="10" customWidth="1"/>
    <col min="9739" max="9739" width="6.7109375" customWidth="1"/>
    <col min="9740" max="9740" width="6.5703125" customWidth="1"/>
    <col min="9741" max="9741" width="10.5703125" customWidth="1"/>
    <col min="9742" max="9742" width="12" customWidth="1"/>
    <col min="9744" max="9745" width="13.85546875" customWidth="1"/>
    <col min="9985" max="9985" width="2.140625" customWidth="1"/>
    <col min="9986" max="9986" width="5.7109375" customWidth="1"/>
    <col min="9987" max="9987" width="16.42578125" customWidth="1"/>
    <col min="9988" max="9988" width="18.7109375" customWidth="1"/>
    <col min="9989" max="9989" width="3.140625" customWidth="1"/>
    <col min="9990" max="9990" width="71" customWidth="1"/>
    <col min="9991" max="9992" width="9.28515625" customWidth="1"/>
    <col min="9993" max="9993" width="8" customWidth="1"/>
    <col min="9994" max="9994" width="10" customWidth="1"/>
    <col min="9995" max="9995" width="6.7109375" customWidth="1"/>
    <col min="9996" max="9996" width="6.5703125" customWidth="1"/>
    <col min="9997" max="9997" width="10.5703125" customWidth="1"/>
    <col min="9998" max="9998" width="12" customWidth="1"/>
    <col min="10000" max="10001" width="13.85546875" customWidth="1"/>
    <col min="10241" max="10241" width="2.140625" customWidth="1"/>
    <col min="10242" max="10242" width="5.7109375" customWidth="1"/>
    <col min="10243" max="10243" width="16.42578125" customWidth="1"/>
    <col min="10244" max="10244" width="18.7109375" customWidth="1"/>
    <col min="10245" max="10245" width="3.140625" customWidth="1"/>
    <col min="10246" max="10246" width="71" customWidth="1"/>
    <col min="10247" max="10248" width="9.28515625" customWidth="1"/>
    <col min="10249" max="10249" width="8" customWidth="1"/>
    <col min="10250" max="10250" width="10" customWidth="1"/>
    <col min="10251" max="10251" width="6.7109375" customWidth="1"/>
    <col min="10252" max="10252" width="6.5703125" customWidth="1"/>
    <col min="10253" max="10253" width="10.5703125" customWidth="1"/>
    <col min="10254" max="10254" width="12" customWidth="1"/>
    <col min="10256" max="10257" width="13.85546875" customWidth="1"/>
    <col min="10497" max="10497" width="2.140625" customWidth="1"/>
    <col min="10498" max="10498" width="5.7109375" customWidth="1"/>
    <col min="10499" max="10499" width="16.42578125" customWidth="1"/>
    <col min="10500" max="10500" width="18.7109375" customWidth="1"/>
    <col min="10501" max="10501" width="3.140625" customWidth="1"/>
    <col min="10502" max="10502" width="71" customWidth="1"/>
    <col min="10503" max="10504" width="9.28515625" customWidth="1"/>
    <col min="10505" max="10505" width="8" customWidth="1"/>
    <col min="10506" max="10506" width="10" customWidth="1"/>
    <col min="10507" max="10507" width="6.7109375" customWidth="1"/>
    <col min="10508" max="10508" width="6.5703125" customWidth="1"/>
    <col min="10509" max="10509" width="10.5703125" customWidth="1"/>
    <col min="10510" max="10510" width="12" customWidth="1"/>
    <col min="10512" max="10513" width="13.85546875" customWidth="1"/>
    <col min="10753" max="10753" width="2.140625" customWidth="1"/>
    <col min="10754" max="10754" width="5.7109375" customWidth="1"/>
    <col min="10755" max="10755" width="16.42578125" customWidth="1"/>
    <col min="10756" max="10756" width="18.7109375" customWidth="1"/>
    <col min="10757" max="10757" width="3.140625" customWidth="1"/>
    <col min="10758" max="10758" width="71" customWidth="1"/>
    <col min="10759" max="10760" width="9.28515625" customWidth="1"/>
    <col min="10761" max="10761" width="8" customWidth="1"/>
    <col min="10762" max="10762" width="10" customWidth="1"/>
    <col min="10763" max="10763" width="6.7109375" customWidth="1"/>
    <col min="10764" max="10764" width="6.5703125" customWidth="1"/>
    <col min="10765" max="10765" width="10.5703125" customWidth="1"/>
    <col min="10766" max="10766" width="12" customWidth="1"/>
    <col min="10768" max="10769" width="13.85546875" customWidth="1"/>
    <col min="11009" max="11009" width="2.140625" customWidth="1"/>
    <col min="11010" max="11010" width="5.7109375" customWidth="1"/>
    <col min="11011" max="11011" width="16.42578125" customWidth="1"/>
    <col min="11012" max="11012" width="18.7109375" customWidth="1"/>
    <col min="11013" max="11013" width="3.140625" customWidth="1"/>
    <col min="11014" max="11014" width="71" customWidth="1"/>
    <col min="11015" max="11016" width="9.28515625" customWidth="1"/>
    <col min="11017" max="11017" width="8" customWidth="1"/>
    <col min="11018" max="11018" width="10" customWidth="1"/>
    <col min="11019" max="11019" width="6.7109375" customWidth="1"/>
    <col min="11020" max="11020" width="6.5703125" customWidth="1"/>
    <col min="11021" max="11021" width="10.5703125" customWidth="1"/>
    <col min="11022" max="11022" width="12" customWidth="1"/>
    <col min="11024" max="11025" width="13.85546875" customWidth="1"/>
    <col min="11265" max="11265" width="2.140625" customWidth="1"/>
    <col min="11266" max="11266" width="5.7109375" customWidth="1"/>
    <col min="11267" max="11267" width="16.42578125" customWidth="1"/>
    <col min="11268" max="11268" width="18.7109375" customWidth="1"/>
    <col min="11269" max="11269" width="3.140625" customWidth="1"/>
    <col min="11270" max="11270" width="71" customWidth="1"/>
    <col min="11271" max="11272" width="9.28515625" customWidth="1"/>
    <col min="11273" max="11273" width="8" customWidth="1"/>
    <col min="11274" max="11274" width="10" customWidth="1"/>
    <col min="11275" max="11275" width="6.7109375" customWidth="1"/>
    <col min="11276" max="11276" width="6.5703125" customWidth="1"/>
    <col min="11277" max="11277" width="10.5703125" customWidth="1"/>
    <col min="11278" max="11278" width="12" customWidth="1"/>
    <col min="11280" max="11281" width="13.85546875" customWidth="1"/>
    <col min="11521" max="11521" width="2.140625" customWidth="1"/>
    <col min="11522" max="11522" width="5.7109375" customWidth="1"/>
    <col min="11523" max="11523" width="16.42578125" customWidth="1"/>
    <col min="11524" max="11524" width="18.7109375" customWidth="1"/>
    <col min="11525" max="11525" width="3.140625" customWidth="1"/>
    <col min="11526" max="11526" width="71" customWidth="1"/>
    <col min="11527" max="11528" width="9.28515625" customWidth="1"/>
    <col min="11529" max="11529" width="8" customWidth="1"/>
    <col min="11530" max="11530" width="10" customWidth="1"/>
    <col min="11531" max="11531" width="6.7109375" customWidth="1"/>
    <col min="11532" max="11532" width="6.5703125" customWidth="1"/>
    <col min="11533" max="11533" width="10.5703125" customWidth="1"/>
    <col min="11534" max="11534" width="12" customWidth="1"/>
    <col min="11536" max="11537" width="13.85546875" customWidth="1"/>
    <col min="11777" max="11777" width="2.140625" customWidth="1"/>
    <col min="11778" max="11778" width="5.7109375" customWidth="1"/>
    <col min="11779" max="11779" width="16.42578125" customWidth="1"/>
    <col min="11780" max="11780" width="18.7109375" customWidth="1"/>
    <col min="11781" max="11781" width="3.140625" customWidth="1"/>
    <col min="11782" max="11782" width="71" customWidth="1"/>
    <col min="11783" max="11784" width="9.28515625" customWidth="1"/>
    <col min="11785" max="11785" width="8" customWidth="1"/>
    <col min="11786" max="11786" width="10" customWidth="1"/>
    <col min="11787" max="11787" width="6.7109375" customWidth="1"/>
    <col min="11788" max="11788" width="6.5703125" customWidth="1"/>
    <col min="11789" max="11789" width="10.5703125" customWidth="1"/>
    <col min="11790" max="11790" width="12" customWidth="1"/>
    <col min="11792" max="11793" width="13.85546875" customWidth="1"/>
    <col min="12033" max="12033" width="2.140625" customWidth="1"/>
    <col min="12034" max="12034" width="5.7109375" customWidth="1"/>
    <col min="12035" max="12035" width="16.42578125" customWidth="1"/>
    <col min="12036" max="12036" width="18.7109375" customWidth="1"/>
    <col min="12037" max="12037" width="3.140625" customWidth="1"/>
    <col min="12038" max="12038" width="71" customWidth="1"/>
    <col min="12039" max="12040" width="9.28515625" customWidth="1"/>
    <col min="12041" max="12041" width="8" customWidth="1"/>
    <col min="12042" max="12042" width="10" customWidth="1"/>
    <col min="12043" max="12043" width="6.7109375" customWidth="1"/>
    <col min="12044" max="12044" width="6.5703125" customWidth="1"/>
    <col min="12045" max="12045" width="10.5703125" customWidth="1"/>
    <col min="12046" max="12046" width="12" customWidth="1"/>
    <col min="12048" max="12049" width="13.85546875" customWidth="1"/>
    <col min="12289" max="12289" width="2.140625" customWidth="1"/>
    <col min="12290" max="12290" width="5.7109375" customWidth="1"/>
    <col min="12291" max="12291" width="16.42578125" customWidth="1"/>
    <col min="12292" max="12292" width="18.7109375" customWidth="1"/>
    <col min="12293" max="12293" width="3.140625" customWidth="1"/>
    <col min="12294" max="12294" width="71" customWidth="1"/>
    <col min="12295" max="12296" width="9.28515625" customWidth="1"/>
    <col min="12297" max="12297" width="8" customWidth="1"/>
    <col min="12298" max="12298" width="10" customWidth="1"/>
    <col min="12299" max="12299" width="6.7109375" customWidth="1"/>
    <col min="12300" max="12300" width="6.5703125" customWidth="1"/>
    <col min="12301" max="12301" width="10.5703125" customWidth="1"/>
    <col min="12302" max="12302" width="12" customWidth="1"/>
    <col min="12304" max="12305" width="13.85546875" customWidth="1"/>
    <col min="12545" max="12545" width="2.140625" customWidth="1"/>
    <col min="12546" max="12546" width="5.7109375" customWidth="1"/>
    <col min="12547" max="12547" width="16.42578125" customWidth="1"/>
    <col min="12548" max="12548" width="18.7109375" customWidth="1"/>
    <col min="12549" max="12549" width="3.140625" customWidth="1"/>
    <col min="12550" max="12550" width="71" customWidth="1"/>
    <col min="12551" max="12552" width="9.28515625" customWidth="1"/>
    <col min="12553" max="12553" width="8" customWidth="1"/>
    <col min="12554" max="12554" width="10" customWidth="1"/>
    <col min="12555" max="12555" width="6.7109375" customWidth="1"/>
    <col min="12556" max="12556" width="6.5703125" customWidth="1"/>
    <col min="12557" max="12557" width="10.5703125" customWidth="1"/>
    <col min="12558" max="12558" width="12" customWidth="1"/>
    <col min="12560" max="12561" width="13.85546875" customWidth="1"/>
    <col min="12801" max="12801" width="2.140625" customWidth="1"/>
    <col min="12802" max="12802" width="5.7109375" customWidth="1"/>
    <col min="12803" max="12803" width="16.42578125" customWidth="1"/>
    <col min="12804" max="12804" width="18.7109375" customWidth="1"/>
    <col min="12805" max="12805" width="3.140625" customWidth="1"/>
    <col min="12806" max="12806" width="71" customWidth="1"/>
    <col min="12807" max="12808" width="9.28515625" customWidth="1"/>
    <col min="12809" max="12809" width="8" customWidth="1"/>
    <col min="12810" max="12810" width="10" customWidth="1"/>
    <col min="12811" max="12811" width="6.7109375" customWidth="1"/>
    <col min="12812" max="12812" width="6.5703125" customWidth="1"/>
    <col min="12813" max="12813" width="10.5703125" customWidth="1"/>
    <col min="12814" max="12814" width="12" customWidth="1"/>
    <col min="12816" max="12817" width="13.85546875" customWidth="1"/>
    <col min="13057" max="13057" width="2.140625" customWidth="1"/>
    <col min="13058" max="13058" width="5.7109375" customWidth="1"/>
    <col min="13059" max="13059" width="16.42578125" customWidth="1"/>
    <col min="13060" max="13060" width="18.7109375" customWidth="1"/>
    <col min="13061" max="13061" width="3.140625" customWidth="1"/>
    <col min="13062" max="13062" width="71" customWidth="1"/>
    <col min="13063" max="13064" width="9.28515625" customWidth="1"/>
    <col min="13065" max="13065" width="8" customWidth="1"/>
    <col min="13066" max="13066" width="10" customWidth="1"/>
    <col min="13067" max="13067" width="6.7109375" customWidth="1"/>
    <col min="13068" max="13068" width="6.5703125" customWidth="1"/>
    <col min="13069" max="13069" width="10.5703125" customWidth="1"/>
    <col min="13070" max="13070" width="12" customWidth="1"/>
    <col min="13072" max="13073" width="13.85546875" customWidth="1"/>
    <col min="13313" max="13313" width="2.140625" customWidth="1"/>
    <col min="13314" max="13314" width="5.7109375" customWidth="1"/>
    <col min="13315" max="13315" width="16.42578125" customWidth="1"/>
    <col min="13316" max="13316" width="18.7109375" customWidth="1"/>
    <col min="13317" max="13317" width="3.140625" customWidth="1"/>
    <col min="13318" max="13318" width="71" customWidth="1"/>
    <col min="13319" max="13320" width="9.28515625" customWidth="1"/>
    <col min="13321" max="13321" width="8" customWidth="1"/>
    <col min="13322" max="13322" width="10" customWidth="1"/>
    <col min="13323" max="13323" width="6.7109375" customWidth="1"/>
    <col min="13324" max="13324" width="6.5703125" customWidth="1"/>
    <col min="13325" max="13325" width="10.5703125" customWidth="1"/>
    <col min="13326" max="13326" width="12" customWidth="1"/>
    <col min="13328" max="13329" width="13.85546875" customWidth="1"/>
    <col min="13569" max="13569" width="2.140625" customWidth="1"/>
    <col min="13570" max="13570" width="5.7109375" customWidth="1"/>
    <col min="13571" max="13571" width="16.42578125" customWidth="1"/>
    <col min="13572" max="13572" width="18.7109375" customWidth="1"/>
    <col min="13573" max="13573" width="3.140625" customWidth="1"/>
    <col min="13574" max="13574" width="71" customWidth="1"/>
    <col min="13575" max="13576" width="9.28515625" customWidth="1"/>
    <col min="13577" max="13577" width="8" customWidth="1"/>
    <col min="13578" max="13578" width="10" customWidth="1"/>
    <col min="13579" max="13579" width="6.7109375" customWidth="1"/>
    <col min="13580" max="13580" width="6.5703125" customWidth="1"/>
    <col min="13581" max="13581" width="10.5703125" customWidth="1"/>
    <col min="13582" max="13582" width="12" customWidth="1"/>
    <col min="13584" max="13585" width="13.85546875" customWidth="1"/>
    <col min="13825" max="13825" width="2.140625" customWidth="1"/>
    <col min="13826" max="13826" width="5.7109375" customWidth="1"/>
    <col min="13827" max="13827" width="16.42578125" customWidth="1"/>
    <col min="13828" max="13828" width="18.7109375" customWidth="1"/>
    <col min="13829" max="13829" width="3.140625" customWidth="1"/>
    <col min="13830" max="13830" width="71" customWidth="1"/>
    <col min="13831" max="13832" width="9.28515625" customWidth="1"/>
    <col min="13833" max="13833" width="8" customWidth="1"/>
    <col min="13834" max="13834" width="10" customWidth="1"/>
    <col min="13835" max="13835" width="6.7109375" customWidth="1"/>
    <col min="13836" max="13836" width="6.5703125" customWidth="1"/>
    <col min="13837" max="13837" width="10.5703125" customWidth="1"/>
    <col min="13838" max="13838" width="12" customWidth="1"/>
    <col min="13840" max="13841" width="13.85546875" customWidth="1"/>
    <col min="14081" max="14081" width="2.140625" customWidth="1"/>
    <col min="14082" max="14082" width="5.7109375" customWidth="1"/>
    <col min="14083" max="14083" width="16.42578125" customWidth="1"/>
    <col min="14084" max="14084" width="18.7109375" customWidth="1"/>
    <col min="14085" max="14085" width="3.140625" customWidth="1"/>
    <col min="14086" max="14086" width="71" customWidth="1"/>
    <col min="14087" max="14088" width="9.28515625" customWidth="1"/>
    <col min="14089" max="14089" width="8" customWidth="1"/>
    <col min="14090" max="14090" width="10" customWidth="1"/>
    <col min="14091" max="14091" width="6.7109375" customWidth="1"/>
    <col min="14092" max="14092" width="6.5703125" customWidth="1"/>
    <col min="14093" max="14093" width="10.5703125" customWidth="1"/>
    <col min="14094" max="14094" width="12" customWidth="1"/>
    <col min="14096" max="14097" width="13.85546875" customWidth="1"/>
    <col min="14337" max="14337" width="2.140625" customWidth="1"/>
    <col min="14338" max="14338" width="5.7109375" customWidth="1"/>
    <col min="14339" max="14339" width="16.42578125" customWidth="1"/>
    <col min="14340" max="14340" width="18.7109375" customWidth="1"/>
    <col min="14341" max="14341" width="3.140625" customWidth="1"/>
    <col min="14342" max="14342" width="71" customWidth="1"/>
    <col min="14343" max="14344" width="9.28515625" customWidth="1"/>
    <col min="14345" max="14345" width="8" customWidth="1"/>
    <col min="14346" max="14346" width="10" customWidth="1"/>
    <col min="14347" max="14347" width="6.7109375" customWidth="1"/>
    <col min="14348" max="14348" width="6.5703125" customWidth="1"/>
    <col min="14349" max="14349" width="10.5703125" customWidth="1"/>
    <col min="14350" max="14350" width="12" customWidth="1"/>
    <col min="14352" max="14353" width="13.85546875" customWidth="1"/>
    <col min="14593" max="14593" width="2.140625" customWidth="1"/>
    <col min="14594" max="14594" width="5.7109375" customWidth="1"/>
    <col min="14595" max="14595" width="16.42578125" customWidth="1"/>
    <col min="14596" max="14596" width="18.7109375" customWidth="1"/>
    <col min="14597" max="14597" width="3.140625" customWidth="1"/>
    <col min="14598" max="14598" width="71" customWidth="1"/>
    <col min="14599" max="14600" width="9.28515625" customWidth="1"/>
    <col min="14601" max="14601" width="8" customWidth="1"/>
    <col min="14602" max="14602" width="10" customWidth="1"/>
    <col min="14603" max="14603" width="6.7109375" customWidth="1"/>
    <col min="14604" max="14604" width="6.5703125" customWidth="1"/>
    <col min="14605" max="14605" width="10.5703125" customWidth="1"/>
    <col min="14606" max="14606" width="12" customWidth="1"/>
    <col min="14608" max="14609" width="13.85546875" customWidth="1"/>
    <col min="14849" max="14849" width="2.140625" customWidth="1"/>
    <col min="14850" max="14850" width="5.7109375" customWidth="1"/>
    <col min="14851" max="14851" width="16.42578125" customWidth="1"/>
    <col min="14852" max="14852" width="18.7109375" customWidth="1"/>
    <col min="14853" max="14853" width="3.140625" customWidth="1"/>
    <col min="14854" max="14854" width="71" customWidth="1"/>
    <col min="14855" max="14856" width="9.28515625" customWidth="1"/>
    <col min="14857" max="14857" width="8" customWidth="1"/>
    <col min="14858" max="14858" width="10" customWidth="1"/>
    <col min="14859" max="14859" width="6.7109375" customWidth="1"/>
    <col min="14860" max="14860" width="6.5703125" customWidth="1"/>
    <col min="14861" max="14861" width="10.5703125" customWidth="1"/>
    <col min="14862" max="14862" width="12" customWidth="1"/>
    <col min="14864" max="14865" width="13.85546875" customWidth="1"/>
    <col min="15105" max="15105" width="2.140625" customWidth="1"/>
    <col min="15106" max="15106" width="5.7109375" customWidth="1"/>
    <col min="15107" max="15107" width="16.42578125" customWidth="1"/>
    <col min="15108" max="15108" width="18.7109375" customWidth="1"/>
    <col min="15109" max="15109" width="3.140625" customWidth="1"/>
    <col min="15110" max="15110" width="71" customWidth="1"/>
    <col min="15111" max="15112" width="9.28515625" customWidth="1"/>
    <col min="15113" max="15113" width="8" customWidth="1"/>
    <col min="15114" max="15114" width="10" customWidth="1"/>
    <col min="15115" max="15115" width="6.7109375" customWidth="1"/>
    <col min="15116" max="15116" width="6.5703125" customWidth="1"/>
    <col min="15117" max="15117" width="10.5703125" customWidth="1"/>
    <col min="15118" max="15118" width="12" customWidth="1"/>
    <col min="15120" max="15121" width="13.85546875" customWidth="1"/>
    <col min="15361" max="15361" width="2.140625" customWidth="1"/>
    <col min="15362" max="15362" width="5.7109375" customWidth="1"/>
    <col min="15363" max="15363" width="16.42578125" customWidth="1"/>
    <col min="15364" max="15364" width="18.7109375" customWidth="1"/>
    <col min="15365" max="15365" width="3.140625" customWidth="1"/>
    <col min="15366" max="15366" width="71" customWidth="1"/>
    <col min="15367" max="15368" width="9.28515625" customWidth="1"/>
    <col min="15369" max="15369" width="8" customWidth="1"/>
    <col min="15370" max="15370" width="10" customWidth="1"/>
    <col min="15371" max="15371" width="6.7109375" customWidth="1"/>
    <col min="15372" max="15372" width="6.5703125" customWidth="1"/>
    <col min="15373" max="15373" width="10.5703125" customWidth="1"/>
    <col min="15374" max="15374" width="12" customWidth="1"/>
    <col min="15376" max="15377" width="13.85546875" customWidth="1"/>
    <col min="15617" max="15617" width="2.140625" customWidth="1"/>
    <col min="15618" max="15618" width="5.7109375" customWidth="1"/>
    <col min="15619" max="15619" width="16.42578125" customWidth="1"/>
    <col min="15620" max="15620" width="18.7109375" customWidth="1"/>
    <col min="15621" max="15621" width="3.140625" customWidth="1"/>
    <col min="15622" max="15622" width="71" customWidth="1"/>
    <col min="15623" max="15624" width="9.28515625" customWidth="1"/>
    <col min="15625" max="15625" width="8" customWidth="1"/>
    <col min="15626" max="15626" width="10" customWidth="1"/>
    <col min="15627" max="15627" width="6.7109375" customWidth="1"/>
    <col min="15628" max="15628" width="6.5703125" customWidth="1"/>
    <col min="15629" max="15629" width="10.5703125" customWidth="1"/>
    <col min="15630" max="15630" width="12" customWidth="1"/>
    <col min="15632" max="15633" width="13.85546875" customWidth="1"/>
    <col min="15873" max="15873" width="2.140625" customWidth="1"/>
    <col min="15874" max="15874" width="5.7109375" customWidth="1"/>
    <col min="15875" max="15875" width="16.42578125" customWidth="1"/>
    <col min="15876" max="15876" width="18.7109375" customWidth="1"/>
    <col min="15877" max="15877" width="3.140625" customWidth="1"/>
    <col min="15878" max="15878" width="71" customWidth="1"/>
    <col min="15879" max="15880" width="9.28515625" customWidth="1"/>
    <col min="15881" max="15881" width="8" customWidth="1"/>
    <col min="15882" max="15882" width="10" customWidth="1"/>
    <col min="15883" max="15883" width="6.7109375" customWidth="1"/>
    <col min="15884" max="15884" width="6.5703125" customWidth="1"/>
    <col min="15885" max="15885" width="10.5703125" customWidth="1"/>
    <col min="15886" max="15886" width="12" customWidth="1"/>
    <col min="15888" max="15889" width="13.85546875" customWidth="1"/>
    <col min="16129" max="16129" width="2.140625" customWidth="1"/>
    <col min="16130" max="16130" width="5.7109375" customWidth="1"/>
    <col min="16131" max="16131" width="16.42578125" customWidth="1"/>
    <col min="16132" max="16132" width="18.7109375" customWidth="1"/>
    <col min="16133" max="16133" width="3.140625" customWidth="1"/>
    <col min="16134" max="16134" width="71" customWidth="1"/>
    <col min="16135" max="16136" width="9.28515625" customWidth="1"/>
    <col min="16137" max="16137" width="8" customWidth="1"/>
    <col min="16138" max="16138" width="10" customWidth="1"/>
    <col min="16139" max="16139" width="6.7109375" customWidth="1"/>
    <col min="16140" max="16140" width="6.5703125" customWidth="1"/>
    <col min="16141" max="16141" width="10.5703125" customWidth="1"/>
    <col min="16142" max="16142" width="12" customWidth="1"/>
    <col min="16144" max="16145" width="13.85546875" customWidth="1"/>
  </cols>
  <sheetData>
    <row r="1" spans="2:18" x14ac:dyDescent="0.25">
      <c r="B1" s="1"/>
      <c r="C1" s="2" t="s">
        <v>0</v>
      </c>
      <c r="D1" s="1"/>
      <c r="E1" s="3"/>
      <c r="F1" s="1"/>
      <c r="G1" s="1"/>
      <c r="H1" s="4"/>
      <c r="I1" s="5"/>
      <c r="J1" s="1"/>
      <c r="K1" s="1"/>
      <c r="L1" s="1"/>
      <c r="M1" s="3"/>
      <c r="N1" s="3"/>
      <c r="O1" s="3"/>
      <c r="P1" s="3"/>
      <c r="Q1" s="3"/>
      <c r="R1" s="1"/>
    </row>
    <row r="2" spans="2:18" x14ac:dyDescent="0.25">
      <c r="B2" s="1"/>
      <c r="C2" s="6" t="s">
        <v>1</v>
      </c>
      <c r="D2" s="1"/>
      <c r="E2" s="3"/>
      <c r="F2" s="1"/>
      <c r="G2" s="1"/>
      <c r="H2" s="7"/>
      <c r="I2" s="5"/>
      <c r="J2" s="1"/>
      <c r="K2" s="1"/>
      <c r="L2" s="1"/>
      <c r="M2" s="3"/>
      <c r="N2" s="3"/>
      <c r="O2" s="3"/>
      <c r="P2" s="3"/>
      <c r="Q2" s="3"/>
      <c r="R2" s="1"/>
    </row>
    <row r="3" spans="2:18" x14ac:dyDescent="0.25">
      <c r="B3" s="1"/>
      <c r="C3" s="6" t="s">
        <v>2</v>
      </c>
      <c r="D3" s="1"/>
      <c r="E3" s="3"/>
      <c r="F3" s="1"/>
      <c r="G3" s="1"/>
      <c r="H3" s="4"/>
      <c r="I3" s="5"/>
      <c r="J3" s="1"/>
      <c r="K3" s="1"/>
      <c r="L3" s="1"/>
      <c r="M3" s="3"/>
      <c r="N3" s="3"/>
      <c r="O3" s="3"/>
      <c r="P3" s="3"/>
      <c r="Q3" s="3"/>
      <c r="R3" s="1"/>
    </row>
    <row r="4" spans="2:18" ht="26.25" customHeight="1" x14ac:dyDescent="0.25">
      <c r="B4" s="2168" t="s">
        <v>3</v>
      </c>
      <c r="C4" s="2175" t="s">
        <v>4</v>
      </c>
      <c r="D4" s="2176"/>
      <c r="E4" s="2163" t="s">
        <v>5</v>
      </c>
      <c r="F4" s="2163"/>
      <c r="G4" s="2163"/>
      <c r="H4" s="2164" t="s">
        <v>6</v>
      </c>
      <c r="I4" s="2165"/>
      <c r="J4" s="2166" t="s">
        <v>7</v>
      </c>
      <c r="K4" s="2163"/>
      <c r="L4" s="2167"/>
      <c r="M4" s="2168" t="s">
        <v>8</v>
      </c>
      <c r="N4" s="2168" t="s">
        <v>9</v>
      </c>
      <c r="O4" s="2168" t="s">
        <v>10</v>
      </c>
      <c r="P4" s="2181" t="s">
        <v>11</v>
      </c>
      <c r="Q4" s="2182"/>
      <c r="R4" s="8"/>
    </row>
    <row r="5" spans="2:18" x14ac:dyDescent="0.25">
      <c r="B5" s="2169"/>
      <c r="C5" s="2177"/>
      <c r="D5" s="2178"/>
      <c r="E5" s="2183" t="s">
        <v>12</v>
      </c>
      <c r="F5" s="2184"/>
      <c r="G5" s="2189" t="s">
        <v>13</v>
      </c>
      <c r="H5" s="2192" t="s">
        <v>2181</v>
      </c>
      <c r="I5" s="173" t="s">
        <v>14</v>
      </c>
      <c r="J5" s="2195" t="s">
        <v>15</v>
      </c>
      <c r="K5" s="2198" t="s">
        <v>16</v>
      </c>
      <c r="L5" s="2199"/>
      <c r="M5" s="2169"/>
      <c r="N5" s="2169"/>
      <c r="O5" s="2169" t="s">
        <v>17</v>
      </c>
      <c r="P5" s="2168" t="s">
        <v>18</v>
      </c>
      <c r="Q5" s="2202" t="s">
        <v>19</v>
      </c>
      <c r="R5" s="8"/>
    </row>
    <row r="6" spans="2:18" x14ac:dyDescent="0.25">
      <c r="B6" s="2169"/>
      <c r="C6" s="2177"/>
      <c r="D6" s="2178"/>
      <c r="E6" s="2185"/>
      <c r="F6" s="2186"/>
      <c r="G6" s="2190"/>
      <c r="H6" s="2193"/>
      <c r="I6" s="174" t="s">
        <v>20</v>
      </c>
      <c r="J6" s="2196"/>
      <c r="K6" s="2200"/>
      <c r="L6" s="2201"/>
      <c r="M6" s="2169"/>
      <c r="N6" s="2169"/>
      <c r="O6" s="2169" t="s">
        <v>21</v>
      </c>
      <c r="P6" s="2169"/>
      <c r="Q6" s="2203"/>
      <c r="R6" s="8"/>
    </row>
    <row r="7" spans="2:18" x14ac:dyDescent="0.25">
      <c r="B7" s="2170"/>
      <c r="C7" s="2179"/>
      <c r="D7" s="2180"/>
      <c r="E7" s="2187"/>
      <c r="F7" s="2188"/>
      <c r="G7" s="2191"/>
      <c r="H7" s="2194"/>
      <c r="I7" s="175" t="s">
        <v>22</v>
      </c>
      <c r="J7" s="2197"/>
      <c r="K7" s="176" t="s">
        <v>23</v>
      </c>
      <c r="L7" s="176" t="s">
        <v>24</v>
      </c>
      <c r="M7" s="2170"/>
      <c r="N7" s="2170"/>
      <c r="O7" s="2170"/>
      <c r="P7" s="2170"/>
      <c r="Q7" s="2204"/>
      <c r="R7" s="8"/>
    </row>
    <row r="8" spans="2:18" ht="15.75" x14ac:dyDescent="0.25">
      <c r="B8" s="2210" t="s">
        <v>1415</v>
      </c>
      <c r="C8" s="2211"/>
      <c r="D8" s="2211"/>
      <c r="E8" s="2211"/>
      <c r="F8" s="2211"/>
      <c r="G8" s="2211"/>
      <c r="H8" s="2211"/>
      <c r="I8" s="2211"/>
      <c r="J8" s="2211"/>
      <c r="K8" s="2211"/>
      <c r="L8" s="2211"/>
      <c r="M8" s="2211"/>
      <c r="N8" s="2211"/>
      <c r="O8" s="2211"/>
      <c r="P8" s="2211"/>
      <c r="Q8" s="2212"/>
    </row>
    <row r="9" spans="2:18" s="188" customFormat="1" ht="14.25" customHeight="1" x14ac:dyDescent="0.25">
      <c r="B9" s="1235" t="s">
        <v>1416</v>
      </c>
      <c r="C9" s="1236" t="s">
        <v>1417</v>
      </c>
      <c r="D9" s="1237"/>
      <c r="E9" s="1238" t="s">
        <v>27</v>
      </c>
      <c r="F9" s="1221" t="s">
        <v>1418</v>
      </c>
      <c r="G9" s="1239" t="s">
        <v>1419</v>
      </c>
      <c r="H9" s="680"/>
      <c r="I9" s="1240"/>
      <c r="J9" s="1241" t="s">
        <v>30</v>
      </c>
      <c r="K9" s="1162" t="s">
        <v>30</v>
      </c>
      <c r="L9" s="1172" t="s">
        <v>29</v>
      </c>
      <c r="M9" s="1172">
        <v>7</v>
      </c>
      <c r="N9" s="192" t="s">
        <v>53</v>
      </c>
      <c r="O9" s="1191" t="s">
        <v>1420</v>
      </c>
      <c r="P9" s="1191"/>
      <c r="Q9" s="1243" t="s">
        <v>1508</v>
      </c>
    </row>
    <row r="10" spans="2:18" s="188" customFormat="1" ht="13.5" x14ac:dyDescent="0.25">
      <c r="B10" s="1244"/>
      <c r="C10" s="1236" t="s">
        <v>1421</v>
      </c>
      <c r="D10" s="1237"/>
      <c r="E10" s="1238" t="s">
        <v>33</v>
      </c>
      <c r="F10" s="1245" t="s">
        <v>1651</v>
      </c>
      <c r="G10" s="1129"/>
      <c r="H10" s="671"/>
      <c r="I10" s="1246"/>
      <c r="J10" s="1172"/>
      <c r="K10" s="1172"/>
      <c r="L10" s="1172"/>
      <c r="M10" s="1129" t="s">
        <v>1422</v>
      </c>
      <c r="N10" s="192" t="s">
        <v>59</v>
      </c>
      <c r="O10" s="1199" t="s">
        <v>1423</v>
      </c>
      <c r="P10" s="1199"/>
      <c r="Q10" s="1231"/>
    </row>
    <row r="11" spans="2:18" s="188" customFormat="1" ht="13.5" x14ac:dyDescent="0.25">
      <c r="B11" s="1244"/>
      <c r="C11" s="190" t="s">
        <v>1424</v>
      </c>
      <c r="D11" s="1237"/>
      <c r="E11" s="1238"/>
      <c r="F11" s="1247" t="s">
        <v>1425</v>
      </c>
      <c r="G11" s="1248"/>
      <c r="H11" s="213">
        <f>+I11/3850</f>
        <v>2.5974025974025975E-5</v>
      </c>
      <c r="I11" s="1249">
        <v>0.1</v>
      </c>
      <c r="J11" s="1172"/>
      <c r="K11" s="1172"/>
      <c r="L11" s="1172"/>
      <c r="M11" s="1129" t="s">
        <v>1426</v>
      </c>
      <c r="N11" s="192" t="s">
        <v>2221</v>
      </c>
      <c r="O11" s="1242"/>
      <c r="P11" s="1242"/>
      <c r="Q11" s="211"/>
    </row>
    <row r="12" spans="2:18" s="188" customFormat="1" ht="13.5" x14ac:dyDescent="0.2">
      <c r="B12" s="1244"/>
      <c r="C12" s="202"/>
      <c r="D12" s="242"/>
      <c r="E12" s="1238"/>
      <c r="F12" s="1247" t="s">
        <v>1427</v>
      </c>
      <c r="G12" s="1248"/>
      <c r="H12" s="213">
        <f>+I12/3850</f>
        <v>5.4545454545454548E-4</v>
      </c>
      <c r="I12" s="1249">
        <v>2.1</v>
      </c>
      <c r="J12" s="1172"/>
      <c r="K12" s="1172"/>
      <c r="L12" s="1172"/>
      <c r="M12" s="1129" t="s">
        <v>1428</v>
      </c>
      <c r="N12" s="1136" t="s">
        <v>2222</v>
      </c>
      <c r="O12" s="1172"/>
      <c r="P12" s="211"/>
      <c r="Q12" s="211" t="s">
        <v>240</v>
      </c>
    </row>
    <row r="13" spans="2:18" s="188" customFormat="1" ht="13.5" x14ac:dyDescent="0.25">
      <c r="B13" s="1235"/>
      <c r="C13" s="202" t="s">
        <v>37</v>
      </c>
      <c r="D13" s="242"/>
      <c r="E13" s="1250"/>
      <c r="F13" s="1247" t="s">
        <v>1429</v>
      </c>
      <c r="G13" s="1248"/>
      <c r="H13" s="213">
        <f>+I13/3850</f>
        <v>2.5974025974025975E-5</v>
      </c>
      <c r="I13" s="1249">
        <v>0.1</v>
      </c>
      <c r="J13" s="1172"/>
      <c r="K13" s="1172"/>
      <c r="L13" s="1172"/>
      <c r="M13" s="1129" t="s">
        <v>1430</v>
      </c>
      <c r="N13" s="1242"/>
      <c r="O13" s="1242"/>
      <c r="P13" s="214"/>
      <c r="Q13" s="214" t="s">
        <v>243</v>
      </c>
    </row>
    <row r="14" spans="2:18" s="188" customFormat="1" ht="13.5" x14ac:dyDescent="0.25">
      <c r="B14" s="1235"/>
      <c r="C14" s="190" t="s">
        <v>1431</v>
      </c>
      <c r="D14" s="242"/>
      <c r="E14" s="888"/>
      <c r="F14" s="1247"/>
      <c r="G14" s="1248"/>
      <c r="H14" s="213"/>
      <c r="I14" s="1249"/>
      <c r="J14" s="1172"/>
      <c r="K14" s="1172"/>
      <c r="L14" s="1172"/>
      <c r="M14" s="1251"/>
      <c r="N14" s="1242"/>
      <c r="O14" s="1242"/>
      <c r="P14" s="200"/>
      <c r="Q14" s="200" t="s">
        <v>42</v>
      </c>
    </row>
    <row r="15" spans="2:18" s="188" customFormat="1" ht="13.5" x14ac:dyDescent="0.25">
      <c r="B15" s="1235"/>
      <c r="C15" s="190" t="s">
        <v>1432</v>
      </c>
      <c r="D15" s="242"/>
      <c r="E15" s="888"/>
      <c r="F15" s="46"/>
      <c r="G15" s="1248"/>
      <c r="H15" s="671"/>
      <c r="I15" s="1246"/>
      <c r="J15" s="1172"/>
      <c r="K15" s="1172"/>
      <c r="L15" s="1172"/>
      <c r="M15" s="1251"/>
      <c r="N15" s="1242"/>
      <c r="O15" s="1242"/>
      <c r="P15" s="200"/>
      <c r="Q15" s="200"/>
    </row>
    <row r="16" spans="2:18" s="188" customFormat="1" ht="15" customHeight="1" x14ac:dyDescent="0.25">
      <c r="B16" s="1235"/>
      <c r="C16" s="190" t="s">
        <v>1433</v>
      </c>
      <c r="D16" s="242"/>
      <c r="E16" s="2205" t="s">
        <v>44</v>
      </c>
      <c r="F16" s="2206"/>
      <c r="G16" s="1248"/>
      <c r="H16" s="671"/>
      <c r="I16" s="1246"/>
      <c r="J16" s="1172"/>
      <c r="K16" s="1172"/>
      <c r="L16" s="1172"/>
      <c r="M16" s="1251"/>
      <c r="N16" s="1242"/>
      <c r="O16" s="1242"/>
      <c r="P16" s="211"/>
      <c r="Q16" s="211" t="s">
        <v>240</v>
      </c>
    </row>
    <row r="17" spans="2:17" s="188" customFormat="1" ht="13.5" x14ac:dyDescent="0.25">
      <c r="B17" s="1235"/>
      <c r="C17" s="1044" t="s">
        <v>1434</v>
      </c>
      <c r="D17" s="242"/>
      <c r="E17" s="888" t="s">
        <v>46</v>
      </c>
      <c r="F17" s="1252" t="s">
        <v>1917</v>
      </c>
      <c r="G17" s="1248"/>
      <c r="H17" s="671"/>
      <c r="I17" s="1246"/>
      <c r="J17" s="1172"/>
      <c r="K17" s="1172"/>
      <c r="L17" s="1172"/>
      <c r="M17" s="1251"/>
      <c r="N17" s="1242"/>
      <c r="O17" s="1242"/>
      <c r="P17" s="214"/>
      <c r="Q17" s="214" t="s">
        <v>438</v>
      </c>
    </row>
    <row r="18" spans="2:17" s="188" customFormat="1" ht="13.5" x14ac:dyDescent="0.25">
      <c r="B18" s="1235"/>
      <c r="C18" s="219" t="s">
        <v>1435</v>
      </c>
      <c r="D18" s="242"/>
      <c r="E18" s="888"/>
      <c r="F18" s="1252"/>
      <c r="G18" s="1248"/>
      <c r="H18" s="671"/>
      <c r="I18" s="1246"/>
      <c r="J18" s="1172"/>
      <c r="K18" s="1172"/>
      <c r="L18" s="1172"/>
      <c r="M18" s="1251"/>
      <c r="N18" s="1242"/>
      <c r="O18" s="1242"/>
      <c r="P18" s="200"/>
      <c r="Q18" s="200" t="s">
        <v>322</v>
      </c>
    </row>
    <row r="19" spans="2:17" s="188" customFormat="1" ht="13.5" x14ac:dyDescent="0.25">
      <c r="B19" s="1235"/>
      <c r="C19" s="219"/>
      <c r="D19" s="242"/>
      <c r="E19" s="888"/>
      <c r="F19" s="1252"/>
      <c r="G19" s="1248"/>
      <c r="H19" s="671"/>
      <c r="I19" s="1246"/>
      <c r="J19" s="1172"/>
      <c r="K19" s="1172"/>
      <c r="L19" s="1172"/>
      <c r="M19" s="1251"/>
      <c r="N19" s="1242"/>
      <c r="O19" s="1242"/>
      <c r="P19" s="200"/>
      <c r="Q19" s="200"/>
    </row>
    <row r="20" spans="2:17" s="188" customFormat="1" ht="13.5" x14ac:dyDescent="0.25">
      <c r="B20" s="1235"/>
      <c r="C20" s="219"/>
      <c r="D20" s="242"/>
      <c r="E20" s="888"/>
      <c r="F20" s="1252"/>
      <c r="G20" s="1248"/>
      <c r="H20" s="671"/>
      <c r="I20" s="1246"/>
      <c r="J20" s="1172"/>
      <c r="K20" s="1172"/>
      <c r="L20" s="1172"/>
      <c r="M20" s="1251"/>
      <c r="N20" s="1242"/>
      <c r="O20" s="1242"/>
      <c r="P20" s="200"/>
      <c r="Q20" s="200"/>
    </row>
    <row r="21" spans="2:17" s="188" customFormat="1" ht="13.5" x14ac:dyDescent="0.25">
      <c r="B21" s="1235"/>
      <c r="C21" s="219"/>
      <c r="D21" s="242"/>
      <c r="E21" s="888"/>
      <c r="F21" s="1252"/>
      <c r="G21" s="1248"/>
      <c r="H21" s="671"/>
      <c r="I21" s="1246"/>
      <c r="J21" s="1172"/>
      <c r="K21" s="1172"/>
      <c r="L21" s="1172"/>
      <c r="M21" s="1251"/>
      <c r="N21" s="1242"/>
      <c r="O21" s="1242"/>
      <c r="P21" s="200"/>
      <c r="Q21" s="200"/>
    </row>
    <row r="22" spans="2:17" s="188" customFormat="1" ht="13.5" x14ac:dyDescent="0.25">
      <c r="B22" s="1235"/>
      <c r="C22" s="1044"/>
      <c r="D22" s="242"/>
      <c r="E22" s="888"/>
      <c r="F22" s="1252"/>
      <c r="G22" s="1248"/>
      <c r="H22" s="671"/>
      <c r="I22" s="1246"/>
      <c r="J22" s="1172"/>
      <c r="K22" s="1172"/>
      <c r="L22" s="1172"/>
      <c r="M22" s="1251"/>
      <c r="N22" s="1242"/>
      <c r="O22" s="1242"/>
      <c r="P22" s="200"/>
      <c r="Q22" s="200"/>
    </row>
    <row r="23" spans="2:17" s="188" customFormat="1" ht="13.5" x14ac:dyDescent="0.25">
      <c r="B23" s="1235"/>
      <c r="C23" s="190"/>
      <c r="D23" s="242"/>
      <c r="E23" s="888"/>
      <c r="F23" s="1252"/>
      <c r="G23" s="1248"/>
      <c r="H23" s="671"/>
      <c r="I23" s="1246"/>
      <c r="J23" s="1172"/>
      <c r="K23" s="1172"/>
      <c r="L23" s="1172"/>
      <c r="M23" s="1251"/>
      <c r="N23" s="1242"/>
      <c r="O23" s="1242"/>
      <c r="P23" s="200"/>
      <c r="Q23" s="200"/>
    </row>
    <row r="24" spans="2:17" s="188" customFormat="1" ht="13.5" x14ac:dyDescent="0.25">
      <c r="B24" s="1235"/>
      <c r="C24" s="1044"/>
      <c r="D24" s="242"/>
      <c r="E24" s="888"/>
      <c r="F24" s="1252"/>
      <c r="G24" s="1248"/>
      <c r="H24" s="671"/>
      <c r="I24" s="1246"/>
      <c r="J24" s="1172"/>
      <c r="K24" s="1172"/>
      <c r="L24" s="1172"/>
      <c r="M24" s="1251"/>
      <c r="N24" s="1242"/>
      <c r="O24" s="1242"/>
      <c r="P24" s="200"/>
      <c r="Q24" s="200"/>
    </row>
    <row r="25" spans="2:17" s="188" customFormat="1" ht="13.5" x14ac:dyDescent="0.25">
      <c r="B25" s="1235"/>
      <c r="C25" s="1044"/>
      <c r="D25" s="242"/>
      <c r="E25" s="888"/>
      <c r="F25" s="1252"/>
      <c r="G25" s="1248"/>
      <c r="H25" s="671"/>
      <c r="I25" s="1246"/>
      <c r="J25" s="1172"/>
      <c r="K25" s="1172"/>
      <c r="L25" s="1172"/>
      <c r="M25" s="1251"/>
      <c r="N25" s="1242"/>
      <c r="O25" s="1242"/>
      <c r="P25" s="200"/>
      <c r="Q25" s="200"/>
    </row>
    <row r="26" spans="2:17" s="188" customFormat="1" ht="13.5" x14ac:dyDescent="0.25">
      <c r="B26" s="1235"/>
      <c r="C26" s="190"/>
      <c r="D26" s="242"/>
      <c r="E26" s="888"/>
      <c r="F26" s="1252"/>
      <c r="G26" s="1248"/>
      <c r="H26" s="671"/>
      <c r="I26" s="1246"/>
      <c r="J26" s="1172"/>
      <c r="K26" s="1172"/>
      <c r="L26" s="1172"/>
      <c r="M26" s="1251"/>
      <c r="N26" s="1242"/>
      <c r="O26" s="1242"/>
      <c r="P26" s="1242"/>
      <c r="Q26" s="1242"/>
    </row>
    <row r="27" spans="2:17" x14ac:dyDescent="0.25">
      <c r="B27" s="2264" t="s">
        <v>1436</v>
      </c>
      <c r="C27" s="2265"/>
      <c r="D27" s="2265"/>
      <c r="E27" s="2265"/>
      <c r="F27" s="2265"/>
      <c r="G27" s="2265"/>
      <c r="H27" s="2265"/>
      <c r="I27" s="2265"/>
      <c r="J27" s="2265"/>
      <c r="K27" s="2265"/>
      <c r="L27" s="2265"/>
      <c r="M27" s="2265"/>
      <c r="N27" s="2265"/>
      <c r="O27" s="2265"/>
      <c r="P27" s="2265"/>
      <c r="Q27" s="2266"/>
    </row>
    <row r="28" spans="2:17" s="188" customFormat="1" ht="13.5" x14ac:dyDescent="0.2">
      <c r="B28" s="1192" t="s">
        <v>1437</v>
      </c>
      <c r="C28" s="1958" t="s">
        <v>1438</v>
      </c>
      <c r="D28" s="1254"/>
      <c r="E28" s="1276" t="s">
        <v>484</v>
      </c>
      <c r="F28" s="1959" t="s">
        <v>1439</v>
      </c>
      <c r="G28" s="1960"/>
      <c r="H28" s="1666"/>
      <c r="I28" s="1555"/>
      <c r="J28" s="1284" t="s">
        <v>49</v>
      </c>
      <c r="K28" s="1284" t="s">
        <v>30</v>
      </c>
      <c r="L28" s="1198" t="s">
        <v>117</v>
      </c>
      <c r="M28" s="1198"/>
      <c r="N28" s="1198" t="s">
        <v>1440</v>
      </c>
      <c r="O28" s="1198" t="s">
        <v>1420</v>
      </c>
      <c r="P28" s="1198"/>
      <c r="Q28" s="1198"/>
    </row>
    <row r="29" spans="2:17" s="188" customFormat="1" ht="13.5" x14ac:dyDescent="0.25">
      <c r="B29" s="1192"/>
      <c r="C29" s="20" t="s">
        <v>1441</v>
      </c>
      <c r="D29" s="1254"/>
      <c r="E29" s="1255" t="s">
        <v>27</v>
      </c>
      <c r="F29" s="1254" t="s">
        <v>1866</v>
      </c>
      <c r="G29" s="1256" t="s">
        <v>30</v>
      </c>
      <c r="H29" s="213">
        <f>+I29/3850</f>
        <v>3.7454545454545449E-2</v>
      </c>
      <c r="I29" s="1257">
        <v>144.19999999999999</v>
      </c>
      <c r="J29" s="1198"/>
      <c r="K29" s="1198"/>
      <c r="L29" s="218"/>
      <c r="M29" s="218"/>
      <c r="N29" s="1198" t="s">
        <v>1423</v>
      </c>
      <c r="O29" s="1198" t="s">
        <v>1423</v>
      </c>
      <c r="P29" s="1198"/>
      <c r="Q29" s="1198"/>
    </row>
    <row r="30" spans="2:17" s="188" customFormat="1" ht="13.5" x14ac:dyDescent="0.25">
      <c r="B30" s="1192"/>
      <c r="C30" s="1201" t="s">
        <v>1442</v>
      </c>
      <c r="D30" s="1254"/>
      <c r="E30" s="1258" t="s">
        <v>33</v>
      </c>
      <c r="F30" s="1254" t="s">
        <v>1443</v>
      </c>
      <c r="G30" s="1259"/>
      <c r="H30" s="1260"/>
      <c r="I30" s="1257"/>
      <c r="J30" s="18"/>
      <c r="K30" s="18"/>
      <c r="L30" s="18"/>
      <c r="M30" s="18"/>
      <c r="N30" s="18"/>
      <c r="O30" s="344"/>
      <c r="P30" s="1198"/>
      <c r="Q30" s="1198"/>
    </row>
    <row r="31" spans="2:17" s="188" customFormat="1" ht="13.5" x14ac:dyDescent="0.2">
      <c r="B31" s="1192"/>
      <c r="C31" s="345" t="s">
        <v>1444</v>
      </c>
      <c r="D31" s="1254"/>
      <c r="E31" s="1258"/>
      <c r="F31" s="1254" t="s">
        <v>1445</v>
      </c>
      <c r="G31" s="1259"/>
      <c r="H31" s="1260"/>
      <c r="I31" s="1257"/>
      <c r="J31" s="1198"/>
      <c r="K31" s="1198"/>
      <c r="L31" s="218"/>
      <c r="M31" s="218"/>
      <c r="N31" s="1198"/>
      <c r="O31" s="1198"/>
      <c r="P31" s="1198"/>
      <c r="Q31" s="1198"/>
    </row>
    <row r="32" spans="2:17" s="188" customFormat="1" ht="13.5" x14ac:dyDescent="0.2">
      <c r="B32" s="1192"/>
      <c r="C32" s="1261"/>
      <c r="D32" s="1262"/>
      <c r="E32" s="1258" t="s">
        <v>36</v>
      </c>
      <c r="F32" s="1263" t="s">
        <v>2152</v>
      </c>
      <c r="G32" s="1264"/>
      <c r="H32" s="347"/>
      <c r="I32" s="1257"/>
      <c r="J32" s="1198"/>
      <c r="K32" s="1198"/>
      <c r="L32" s="1198"/>
      <c r="M32" s="1265"/>
      <c r="N32" s="1198"/>
      <c r="O32" s="1198"/>
      <c r="P32" s="1198"/>
      <c r="Q32" s="1198"/>
    </row>
    <row r="33" spans="2:17" s="188" customFormat="1" ht="13.5" x14ac:dyDescent="0.2">
      <c r="B33" s="1192"/>
      <c r="C33" s="38" t="s">
        <v>37</v>
      </c>
      <c r="D33" s="1254"/>
      <c r="E33" s="1258"/>
      <c r="F33" s="1263" t="s">
        <v>1448</v>
      </c>
      <c r="G33" s="1266"/>
      <c r="H33" s="347"/>
      <c r="I33" s="1257"/>
      <c r="J33" s="1198"/>
      <c r="K33" s="1198"/>
      <c r="L33" s="1198"/>
      <c r="M33" s="1265"/>
      <c r="N33" s="1198"/>
      <c r="O33" s="1198"/>
      <c r="P33" s="1198"/>
      <c r="Q33" s="1198"/>
    </row>
    <row r="34" spans="2:17" s="188" customFormat="1" ht="13.5" x14ac:dyDescent="0.2">
      <c r="B34" s="1192"/>
      <c r="C34" s="1261" t="s">
        <v>1446</v>
      </c>
      <c r="D34" s="1262"/>
      <c r="E34" s="1258"/>
      <c r="F34" s="1263" t="s">
        <v>1450</v>
      </c>
      <c r="G34" s="1266"/>
      <c r="H34" s="347"/>
      <c r="I34" s="1257"/>
      <c r="J34" s="1198"/>
      <c r="K34" s="1198"/>
      <c r="L34" s="1198"/>
      <c r="M34" s="1265"/>
      <c r="N34" s="1198"/>
      <c r="O34" s="1198"/>
      <c r="P34" s="1198"/>
      <c r="Q34" s="1198"/>
    </row>
    <row r="35" spans="2:17" s="188" customFormat="1" ht="13.5" x14ac:dyDescent="0.2">
      <c r="B35" s="1192"/>
      <c r="C35" s="1261" t="s">
        <v>1447</v>
      </c>
      <c r="D35" s="1262"/>
      <c r="E35" s="1258"/>
      <c r="F35" s="1263" t="s">
        <v>1452</v>
      </c>
      <c r="G35" s="1264"/>
      <c r="H35" s="347"/>
      <c r="I35" s="1257"/>
      <c r="J35" s="1198"/>
      <c r="K35" s="1198"/>
      <c r="L35" s="1198"/>
      <c r="M35" s="1265"/>
      <c r="N35" s="1198"/>
      <c r="O35" s="1198"/>
      <c r="P35" s="1198"/>
      <c r="Q35" s="1198"/>
    </row>
    <row r="36" spans="2:17" s="188" customFormat="1" ht="13.5" x14ac:dyDescent="0.25">
      <c r="B36" s="1192"/>
      <c r="C36" s="20" t="s">
        <v>1449</v>
      </c>
      <c r="D36" s="1262"/>
      <c r="E36" s="1255" t="s">
        <v>39</v>
      </c>
      <c r="F36" s="1263" t="s">
        <v>1454</v>
      </c>
      <c r="G36" s="1264"/>
      <c r="H36" s="347"/>
      <c r="I36" s="1257"/>
      <c r="J36" s="1198"/>
      <c r="K36" s="1198"/>
      <c r="L36" s="1198"/>
      <c r="M36" s="1265"/>
      <c r="N36" s="1198"/>
      <c r="O36" s="1198"/>
      <c r="P36" s="1198"/>
      <c r="Q36" s="1198"/>
    </row>
    <row r="37" spans="2:17" s="188" customFormat="1" ht="13.5" x14ac:dyDescent="0.2">
      <c r="B37" s="1192"/>
      <c r="C37" s="1261" t="s">
        <v>1451</v>
      </c>
      <c r="D37" s="1262"/>
      <c r="E37" s="1258"/>
      <c r="F37" s="1263" t="s">
        <v>1456</v>
      </c>
      <c r="G37" s="1264"/>
      <c r="H37" s="347"/>
      <c r="I37" s="1257"/>
      <c r="J37" s="1198"/>
      <c r="K37" s="1198"/>
      <c r="L37" s="1198"/>
      <c r="M37" s="1265"/>
      <c r="N37" s="1198"/>
      <c r="O37" s="1198"/>
      <c r="P37" s="1198"/>
      <c r="Q37" s="1198"/>
    </row>
    <row r="38" spans="2:17" s="188" customFormat="1" ht="13.5" x14ac:dyDescent="0.25">
      <c r="B38" s="1192"/>
      <c r="C38" s="20" t="s">
        <v>1453</v>
      </c>
      <c r="D38" s="1262"/>
      <c r="E38" s="1258"/>
      <c r="F38" s="1263" t="s">
        <v>1457</v>
      </c>
      <c r="G38" s="1264"/>
      <c r="H38" s="347"/>
      <c r="I38" s="1257"/>
      <c r="J38" s="1198"/>
      <c r="K38" s="1198"/>
      <c r="L38" s="1198"/>
      <c r="M38" s="1265"/>
      <c r="N38" s="1198"/>
      <c r="O38" s="1198"/>
      <c r="P38" s="1198"/>
      <c r="Q38" s="1198"/>
    </row>
    <row r="39" spans="2:17" s="188" customFormat="1" ht="13.5" x14ac:dyDescent="0.2">
      <c r="B39" s="1192"/>
      <c r="C39" s="1261" t="s">
        <v>1455</v>
      </c>
      <c r="D39" s="1262"/>
      <c r="E39" s="1255" t="s">
        <v>141</v>
      </c>
      <c r="F39" s="1263" t="s">
        <v>2046</v>
      </c>
      <c r="G39" s="1264"/>
      <c r="H39" s="347"/>
      <c r="I39" s="1257"/>
      <c r="J39" s="1198"/>
      <c r="K39" s="1198"/>
      <c r="L39" s="1198"/>
      <c r="M39" s="1265"/>
      <c r="N39" s="1198"/>
      <c r="O39" s="1198"/>
      <c r="P39" s="1263"/>
      <c r="Q39" s="1263"/>
    </row>
    <row r="40" spans="2:17" s="188" customFormat="1" ht="13.5" x14ac:dyDescent="0.2">
      <c r="B40" s="1192"/>
      <c r="C40" s="1261"/>
      <c r="D40" s="1262"/>
      <c r="E40" s="1255" t="s">
        <v>283</v>
      </c>
      <c r="F40" s="1263" t="s">
        <v>1918</v>
      </c>
      <c r="G40" s="1264"/>
      <c r="H40" s="347"/>
      <c r="I40" s="1257"/>
      <c r="J40" s="1198"/>
      <c r="K40" s="1198"/>
      <c r="L40" s="1198"/>
      <c r="M40" s="1265"/>
      <c r="N40" s="1198"/>
      <c r="O40" s="1198"/>
      <c r="P40" s="1263"/>
      <c r="Q40" s="1263"/>
    </row>
    <row r="41" spans="2:17" s="188" customFormat="1" ht="13.5" x14ac:dyDescent="0.2">
      <c r="B41" s="1192"/>
      <c r="C41" s="1261"/>
      <c r="D41" s="1254"/>
      <c r="E41" s="1255"/>
      <c r="F41" s="1263" t="s">
        <v>1458</v>
      </c>
      <c r="G41" s="1264"/>
      <c r="H41" s="347"/>
      <c r="I41" s="1257"/>
      <c r="J41" s="1198"/>
      <c r="K41" s="1198"/>
      <c r="L41" s="1198"/>
      <c r="M41" s="1265"/>
      <c r="N41" s="1198"/>
      <c r="O41" s="1198"/>
      <c r="P41" s="1263"/>
      <c r="Q41" s="1263"/>
    </row>
    <row r="42" spans="2:17" s="188" customFormat="1" ht="13.5" x14ac:dyDescent="0.2">
      <c r="B42" s="1192"/>
      <c r="C42" s="1261"/>
      <c r="D42" s="1254"/>
      <c r="E42" s="1255" t="s">
        <v>210</v>
      </c>
      <c r="F42" s="1254" t="s">
        <v>1459</v>
      </c>
      <c r="G42" s="1264"/>
      <c r="H42" s="347"/>
      <c r="I42" s="1257"/>
      <c r="J42" s="1198"/>
      <c r="K42" s="1198"/>
      <c r="L42" s="1198"/>
      <c r="M42" s="1265"/>
      <c r="N42" s="1198"/>
      <c r="O42" s="1198"/>
      <c r="P42" s="1263"/>
      <c r="Q42" s="1263"/>
    </row>
    <row r="43" spans="2:17" s="188" customFormat="1" ht="13.5" x14ac:dyDescent="0.2">
      <c r="B43" s="1192"/>
      <c r="C43" s="1261"/>
      <c r="D43" s="1254"/>
      <c r="E43" s="1258" t="s">
        <v>214</v>
      </c>
      <c r="F43" s="1263" t="s">
        <v>1460</v>
      </c>
      <c r="G43" s="1264"/>
      <c r="H43" s="347"/>
      <c r="I43" s="1257"/>
      <c r="J43" s="1198"/>
      <c r="K43" s="1198"/>
      <c r="L43" s="1198"/>
      <c r="M43" s="1265"/>
      <c r="N43" s="1198"/>
      <c r="O43" s="1198"/>
      <c r="P43" s="1263"/>
      <c r="Q43" s="1263"/>
    </row>
    <row r="44" spans="2:17" s="188" customFormat="1" ht="13.5" x14ac:dyDescent="0.25">
      <c r="B44" s="1192"/>
      <c r="C44" s="20"/>
      <c r="D44" s="1262"/>
      <c r="E44" s="1255"/>
      <c r="F44" s="1263" t="s">
        <v>1461</v>
      </c>
      <c r="G44" s="1264"/>
      <c r="H44" s="347"/>
      <c r="I44" s="1257"/>
      <c r="J44" s="1198"/>
      <c r="K44" s="1198"/>
      <c r="L44" s="1198"/>
      <c r="M44" s="1265"/>
      <c r="N44" s="1198"/>
      <c r="O44" s="1198"/>
      <c r="P44" s="1263"/>
      <c r="Q44" s="1263"/>
    </row>
    <row r="45" spans="2:17" s="188" customFormat="1" ht="13.5" x14ac:dyDescent="0.2">
      <c r="B45" s="1192"/>
      <c r="C45" s="1261"/>
      <c r="D45" s="1262"/>
      <c r="E45" s="1258"/>
      <c r="F45" s="1263" t="s">
        <v>1462</v>
      </c>
      <c r="G45" s="1259"/>
      <c r="H45" s="347"/>
      <c r="I45" s="1257"/>
      <c r="J45" s="1198"/>
      <c r="K45" s="1198"/>
      <c r="L45" s="1198"/>
      <c r="M45" s="1265"/>
      <c r="N45" s="1198"/>
      <c r="O45" s="1198"/>
      <c r="P45" s="1198"/>
      <c r="Q45" s="1198"/>
    </row>
    <row r="46" spans="2:17" s="188" customFormat="1" ht="13.5" x14ac:dyDescent="0.2">
      <c r="B46" s="1192"/>
      <c r="C46" s="1261"/>
      <c r="D46" s="1262"/>
      <c r="E46" s="1258"/>
      <c r="F46" s="1263" t="s">
        <v>1463</v>
      </c>
      <c r="G46" s="1264"/>
      <c r="H46" s="347"/>
      <c r="I46" s="1257"/>
      <c r="J46" s="1198"/>
      <c r="K46" s="1198"/>
      <c r="L46" s="1198"/>
      <c r="M46" s="1265"/>
      <c r="N46" s="1198"/>
      <c r="O46" s="1198"/>
      <c r="P46" s="1198"/>
      <c r="Q46" s="1198"/>
    </row>
    <row r="47" spans="2:17" s="188" customFormat="1" ht="13.5" x14ac:dyDescent="0.2">
      <c r="B47" s="1192"/>
      <c r="C47" s="1261"/>
      <c r="D47" s="1262"/>
      <c r="E47" s="1258"/>
      <c r="F47" s="1263" t="s">
        <v>1464</v>
      </c>
      <c r="G47" s="1264"/>
      <c r="H47" s="347"/>
      <c r="I47" s="1257"/>
      <c r="J47" s="1198"/>
      <c r="K47" s="1198"/>
      <c r="L47" s="1198"/>
      <c r="M47" s="1265"/>
      <c r="N47" s="1198"/>
      <c r="O47" s="1198"/>
      <c r="P47" s="1198"/>
      <c r="Q47" s="1198"/>
    </row>
    <row r="48" spans="2:17" s="188" customFormat="1" ht="13.5" x14ac:dyDescent="0.2">
      <c r="B48" s="1208"/>
      <c r="C48" s="1267"/>
      <c r="D48" s="1268"/>
      <c r="E48" s="1219"/>
      <c r="F48" s="1269"/>
      <c r="G48" s="1270"/>
      <c r="H48" s="1152"/>
      <c r="I48" s="1271"/>
      <c r="J48" s="1216"/>
      <c r="K48" s="1216"/>
      <c r="L48" s="1216"/>
      <c r="M48" s="1272"/>
      <c r="N48" s="1216"/>
      <c r="O48" s="1216"/>
      <c r="P48" s="1216"/>
      <c r="Q48" s="1216"/>
    </row>
    <row r="49" spans="2:17" s="188" customFormat="1" ht="13.5" x14ac:dyDescent="0.25">
      <c r="B49" s="1192"/>
      <c r="C49" s="1273"/>
      <c r="D49" s="1262"/>
      <c r="E49" s="1274" t="s">
        <v>1860</v>
      </c>
      <c r="F49" s="18"/>
      <c r="G49" s="1259"/>
      <c r="H49" s="347"/>
      <c r="I49" s="1257"/>
      <c r="J49" s="1198"/>
      <c r="K49" s="1198"/>
      <c r="L49" s="1198"/>
      <c r="M49" s="1265"/>
      <c r="N49" s="1198"/>
      <c r="O49" s="1198"/>
      <c r="P49" s="1198"/>
      <c r="Q49" s="1198"/>
    </row>
    <row r="50" spans="2:17" s="188" customFormat="1" ht="13.5" x14ac:dyDescent="0.25">
      <c r="B50" s="1192"/>
      <c r="C50" s="1273"/>
      <c r="D50" s="1262"/>
      <c r="E50" s="1274" t="s">
        <v>1465</v>
      </c>
      <c r="F50" s="18"/>
      <c r="G50" s="1259"/>
      <c r="H50" s="347"/>
      <c r="I50" s="1257"/>
      <c r="J50" s="1198"/>
      <c r="K50" s="1198"/>
      <c r="L50" s="1198"/>
      <c r="M50" s="1265"/>
      <c r="N50" s="1198"/>
      <c r="O50" s="1198"/>
      <c r="P50" s="1198"/>
      <c r="Q50" s="1198"/>
    </row>
    <row r="51" spans="2:17" s="188" customFormat="1" ht="13.5" x14ac:dyDescent="0.25">
      <c r="B51" s="1192"/>
      <c r="C51" s="1273"/>
      <c r="D51" s="1262"/>
      <c r="E51" s="1275"/>
      <c r="F51" s="18"/>
      <c r="G51" s="1259"/>
      <c r="H51" s="347"/>
      <c r="I51" s="1257"/>
      <c r="J51" s="1198"/>
      <c r="K51" s="1198"/>
      <c r="L51" s="1198"/>
      <c r="M51" s="1265"/>
      <c r="N51" s="1198"/>
      <c r="O51" s="1198"/>
      <c r="P51" s="1198"/>
      <c r="Q51" s="1198"/>
    </row>
    <row r="52" spans="2:17" s="188" customFormat="1" ht="13.5" x14ac:dyDescent="0.2">
      <c r="B52" s="1192"/>
      <c r="C52" s="1273"/>
      <c r="D52" s="1262"/>
      <c r="E52" s="1276" t="s">
        <v>487</v>
      </c>
      <c r="F52" s="1277" t="s">
        <v>1466</v>
      </c>
      <c r="G52" s="1278"/>
      <c r="H52" s="347"/>
      <c r="I52" s="1257"/>
      <c r="J52" s="1198"/>
      <c r="K52" s="1198"/>
      <c r="L52" s="1198"/>
      <c r="M52" s="1265"/>
      <c r="N52" s="1198"/>
      <c r="O52" s="1198"/>
      <c r="P52" s="1198"/>
      <c r="Q52" s="1198"/>
    </row>
    <row r="53" spans="2:17" s="188" customFormat="1" ht="13.5" x14ac:dyDescent="0.2">
      <c r="B53" s="1192"/>
      <c r="C53" s="1273"/>
      <c r="D53" s="1262"/>
      <c r="E53" s="1255" t="s">
        <v>27</v>
      </c>
      <c r="F53" s="1254" t="s">
        <v>1467</v>
      </c>
      <c r="G53" s="1259"/>
      <c r="H53" s="347"/>
      <c r="I53" s="1257"/>
      <c r="J53" s="1198"/>
      <c r="K53" s="1198"/>
      <c r="L53" s="1198"/>
      <c r="M53" s="1265"/>
      <c r="N53" s="1198"/>
      <c r="O53" s="1198"/>
      <c r="P53" s="1198"/>
      <c r="Q53" s="1198"/>
    </row>
    <row r="54" spans="2:17" s="188" customFormat="1" ht="13.5" x14ac:dyDescent="0.25">
      <c r="B54" s="1192"/>
      <c r="C54" s="1273"/>
      <c r="D54" s="1262"/>
      <c r="E54" s="43"/>
      <c r="F54" s="1254" t="s">
        <v>1468</v>
      </c>
      <c r="G54" s="1259"/>
      <c r="H54" s="347"/>
      <c r="I54" s="1257"/>
      <c r="J54" s="1198"/>
      <c r="K54" s="1198"/>
      <c r="L54" s="1198"/>
      <c r="M54" s="1265"/>
      <c r="N54" s="1198"/>
      <c r="O54" s="1198"/>
      <c r="P54" s="1198"/>
      <c r="Q54" s="1198"/>
    </row>
    <row r="55" spans="2:17" s="188" customFormat="1" ht="13.5" x14ac:dyDescent="0.2">
      <c r="B55" s="1192"/>
      <c r="C55" s="1273"/>
      <c r="D55" s="1262"/>
      <c r="E55" s="1255"/>
      <c r="F55" s="1254" t="s">
        <v>1469</v>
      </c>
      <c r="G55" s="1259"/>
      <c r="H55" s="347"/>
      <c r="I55" s="1257"/>
      <c r="J55" s="1198"/>
      <c r="K55" s="1198"/>
      <c r="L55" s="1198"/>
      <c r="M55" s="1265"/>
      <c r="N55" s="1198"/>
      <c r="O55" s="1198"/>
      <c r="P55" s="1198"/>
      <c r="Q55" s="1198"/>
    </row>
    <row r="56" spans="2:17" s="188" customFormat="1" ht="13.5" x14ac:dyDescent="0.2">
      <c r="B56" s="1192"/>
      <c r="C56" s="1273"/>
      <c r="D56" s="1262"/>
      <c r="E56" s="1255"/>
      <c r="F56" s="1254" t="s">
        <v>1470</v>
      </c>
      <c r="G56" s="1259"/>
      <c r="H56" s="347"/>
      <c r="I56" s="1257"/>
      <c r="J56" s="1198"/>
      <c r="K56" s="1198"/>
      <c r="L56" s="1198"/>
      <c r="M56" s="1265"/>
      <c r="N56" s="1198"/>
      <c r="O56" s="1198"/>
      <c r="P56" s="1198"/>
      <c r="Q56" s="1198"/>
    </row>
    <row r="57" spans="2:17" s="188" customFormat="1" ht="13.5" x14ac:dyDescent="0.2">
      <c r="B57" s="1192"/>
      <c r="C57" s="1273"/>
      <c r="D57" s="1262"/>
      <c r="E57" s="1255"/>
      <c r="F57" s="1254" t="s">
        <v>1471</v>
      </c>
      <c r="G57" s="1259"/>
      <c r="H57" s="347"/>
      <c r="I57" s="1257"/>
      <c r="J57" s="1198"/>
      <c r="K57" s="1198"/>
      <c r="L57" s="1198"/>
      <c r="M57" s="1265"/>
      <c r="N57" s="1198"/>
      <c r="O57" s="1198"/>
      <c r="P57" s="1198"/>
      <c r="Q57" s="1198"/>
    </row>
    <row r="58" spans="2:17" s="188" customFormat="1" ht="13.5" x14ac:dyDescent="0.2">
      <c r="B58" s="1192"/>
      <c r="C58" s="1273"/>
      <c r="D58" s="1262"/>
      <c r="E58" s="1255"/>
      <c r="F58" s="1254" t="s">
        <v>1472</v>
      </c>
      <c r="G58" s="1259"/>
      <c r="H58" s="347"/>
      <c r="I58" s="1257"/>
      <c r="J58" s="1198"/>
      <c r="K58" s="1198"/>
      <c r="L58" s="1198"/>
      <c r="M58" s="1265"/>
      <c r="N58" s="1198"/>
      <c r="O58" s="1198"/>
      <c r="P58" s="1198"/>
      <c r="Q58" s="1198"/>
    </row>
    <row r="59" spans="2:17" s="188" customFormat="1" ht="13.5" x14ac:dyDescent="0.2">
      <c r="B59" s="1192"/>
      <c r="C59" s="1273"/>
      <c r="D59" s="1262"/>
      <c r="E59" s="1276" t="s">
        <v>491</v>
      </c>
      <c r="F59" s="1277" t="s">
        <v>1473</v>
      </c>
      <c r="G59" s="1278"/>
      <c r="H59" s="347"/>
      <c r="I59" s="1257"/>
      <c r="J59" s="1198"/>
      <c r="K59" s="1198"/>
      <c r="L59" s="1198"/>
      <c r="M59" s="1265"/>
      <c r="N59" s="1198"/>
      <c r="O59" s="1198"/>
      <c r="P59" s="1198"/>
      <c r="Q59" s="1198"/>
    </row>
    <row r="60" spans="2:17" s="188" customFormat="1" ht="13.5" x14ac:dyDescent="0.2">
      <c r="B60" s="1192"/>
      <c r="C60" s="1279"/>
      <c r="D60" s="1262"/>
      <c r="E60" s="1255" t="s">
        <v>27</v>
      </c>
      <c r="F60" s="1263" t="s">
        <v>1474</v>
      </c>
      <c r="G60" s="1264"/>
      <c r="H60" s="347"/>
      <c r="I60" s="1257"/>
      <c r="J60" s="1198"/>
      <c r="K60" s="1198"/>
      <c r="L60" s="1198"/>
      <c r="M60" s="1265"/>
      <c r="N60" s="1198"/>
      <c r="O60" s="1198"/>
      <c r="P60" s="1198"/>
      <c r="Q60" s="1198"/>
    </row>
    <row r="61" spans="2:17" s="188" customFormat="1" ht="13.5" x14ac:dyDescent="0.25">
      <c r="B61" s="1192"/>
      <c r="C61" s="1280"/>
      <c r="D61" s="1262"/>
      <c r="E61" s="1255"/>
      <c r="F61" s="1263" t="s">
        <v>1475</v>
      </c>
      <c r="G61" s="1264"/>
      <c r="H61" s="347"/>
      <c r="I61" s="1257"/>
      <c r="J61" s="1198"/>
      <c r="K61" s="1198"/>
      <c r="L61" s="1198"/>
      <c r="M61" s="1265"/>
      <c r="N61" s="1198"/>
      <c r="O61" s="1198"/>
      <c r="P61" s="1198"/>
      <c r="Q61" s="1198"/>
    </row>
    <row r="62" spans="2:17" s="188" customFormat="1" ht="13.5" x14ac:dyDescent="0.2">
      <c r="B62" s="1192"/>
      <c r="C62" s="1261"/>
      <c r="D62" s="1262"/>
      <c r="E62" s="1281" t="s">
        <v>1476</v>
      </c>
      <c r="F62" s="1277" t="s">
        <v>1477</v>
      </c>
      <c r="G62" s="1278"/>
      <c r="H62" s="347"/>
      <c r="I62" s="1257"/>
      <c r="J62" s="1198"/>
      <c r="K62" s="1198"/>
      <c r="L62" s="1198"/>
      <c r="M62" s="1265"/>
      <c r="N62" s="1198"/>
      <c r="O62" s="1198"/>
      <c r="P62" s="1198"/>
      <c r="Q62" s="1198"/>
    </row>
    <row r="63" spans="2:17" s="188" customFormat="1" ht="13.5" x14ac:dyDescent="0.2">
      <c r="B63" s="1192"/>
      <c r="C63" s="1201"/>
      <c r="D63" s="1254"/>
      <c r="E63" s="1255" t="s">
        <v>27</v>
      </c>
      <c r="F63" s="1263" t="s">
        <v>1736</v>
      </c>
      <c r="G63" s="1264"/>
      <c r="H63" s="347"/>
      <c r="I63" s="1257"/>
      <c r="J63" s="1198"/>
      <c r="K63" s="1198"/>
      <c r="L63" s="218"/>
      <c r="M63" s="1265"/>
      <c r="N63" s="1198"/>
      <c r="O63" s="1198"/>
      <c r="P63" s="1198"/>
      <c r="Q63" s="1198"/>
    </row>
    <row r="64" spans="2:17" s="188" customFormat="1" ht="13.5" x14ac:dyDescent="0.2">
      <c r="B64" s="1192"/>
      <c r="C64" s="1279"/>
      <c r="D64" s="1262"/>
      <c r="E64" s="1255"/>
      <c r="F64" s="1263" t="s">
        <v>2047</v>
      </c>
      <c r="G64" s="1264"/>
      <c r="H64" s="347"/>
      <c r="I64" s="1257"/>
      <c r="J64" s="1198"/>
      <c r="K64" s="1198"/>
      <c r="L64" s="1198"/>
      <c r="M64" s="1265"/>
      <c r="N64" s="1198"/>
      <c r="O64" s="1198"/>
      <c r="P64" s="1198"/>
      <c r="Q64" s="1198"/>
    </row>
    <row r="65" spans="2:17" s="188" customFormat="1" ht="13.5" x14ac:dyDescent="0.2">
      <c r="B65" s="1192"/>
      <c r="C65" s="1282"/>
      <c r="D65" s="1262"/>
      <c r="E65" s="1255"/>
      <c r="F65" s="1263" t="s">
        <v>2048</v>
      </c>
      <c r="G65" s="1264"/>
      <c r="H65" s="347"/>
      <c r="I65" s="1257"/>
      <c r="J65" s="1198"/>
      <c r="K65" s="1198"/>
      <c r="L65" s="1198"/>
      <c r="M65" s="1265"/>
      <c r="N65" s="1198"/>
      <c r="O65" s="1198"/>
      <c r="P65" s="1198"/>
      <c r="Q65" s="1198"/>
    </row>
    <row r="66" spans="2:17" s="188" customFormat="1" ht="13.5" x14ac:dyDescent="0.2">
      <c r="B66" s="1192"/>
      <c r="C66" s="1282"/>
      <c r="D66" s="1262"/>
      <c r="E66" s="1255"/>
      <c r="F66" s="1263" t="s">
        <v>2049</v>
      </c>
      <c r="G66" s="1264"/>
      <c r="H66" s="347"/>
      <c r="I66" s="1257"/>
      <c r="J66" s="1198"/>
      <c r="K66" s="1198"/>
      <c r="L66" s="1198"/>
      <c r="M66" s="1265"/>
      <c r="N66" s="1198"/>
      <c r="O66" s="1198"/>
      <c r="P66" s="1198"/>
      <c r="Q66" s="1198"/>
    </row>
    <row r="67" spans="2:17" s="188" customFormat="1" ht="13.5" x14ac:dyDescent="0.2">
      <c r="B67" s="1192"/>
      <c r="C67" s="1273"/>
      <c r="D67" s="1254"/>
      <c r="E67" s="1255" t="s">
        <v>33</v>
      </c>
      <c r="F67" s="1263" t="s">
        <v>1479</v>
      </c>
      <c r="G67" s="1264"/>
      <c r="H67" s="347"/>
      <c r="I67" s="1257"/>
      <c r="J67" s="1198"/>
      <c r="K67" s="1198"/>
      <c r="L67" s="1198"/>
      <c r="M67" s="1265"/>
      <c r="N67" s="1198"/>
      <c r="O67" s="1198"/>
      <c r="P67" s="1198"/>
      <c r="Q67" s="1198"/>
    </row>
    <row r="68" spans="2:17" s="188" customFormat="1" ht="13.5" x14ac:dyDescent="0.2">
      <c r="B68" s="1192"/>
      <c r="C68" s="1273"/>
      <c r="D68" s="1254"/>
      <c r="E68" s="1255"/>
      <c r="F68" s="1263" t="s">
        <v>1480</v>
      </c>
      <c r="G68" s="1278"/>
      <c r="H68" s="347"/>
      <c r="I68" s="1257"/>
      <c r="J68" s="1198"/>
      <c r="K68" s="1198"/>
      <c r="L68" s="1198"/>
      <c r="M68" s="1265"/>
      <c r="N68" s="1198"/>
      <c r="O68" s="1198"/>
      <c r="P68" s="1198"/>
      <c r="Q68" s="1198"/>
    </row>
    <row r="69" spans="2:17" s="188" customFormat="1" ht="13.5" x14ac:dyDescent="0.2">
      <c r="B69" s="1192"/>
      <c r="C69" s="1273"/>
      <c r="D69" s="1254"/>
      <c r="E69" s="1255" t="s">
        <v>36</v>
      </c>
      <c r="F69" s="1263" t="s">
        <v>1481</v>
      </c>
      <c r="G69" s="1278"/>
      <c r="H69" s="347"/>
      <c r="I69" s="1257"/>
      <c r="J69" s="1198"/>
      <c r="K69" s="1198"/>
      <c r="L69" s="1198"/>
      <c r="M69" s="1265"/>
      <c r="N69" s="1198"/>
      <c r="O69" s="1198"/>
      <c r="P69" s="1198"/>
      <c r="Q69" s="1198"/>
    </row>
    <row r="70" spans="2:17" s="188" customFormat="1" ht="13.5" x14ac:dyDescent="0.2">
      <c r="B70" s="1192"/>
      <c r="C70" s="1273"/>
      <c r="D70" s="1254"/>
      <c r="E70" s="1255"/>
      <c r="F70" s="1263" t="s">
        <v>1482</v>
      </c>
      <c r="G70" s="1278"/>
      <c r="H70" s="347"/>
      <c r="I70" s="1257"/>
      <c r="J70" s="1198"/>
      <c r="K70" s="1198"/>
      <c r="L70" s="1198"/>
      <c r="M70" s="1265"/>
      <c r="N70" s="1198"/>
      <c r="O70" s="1198"/>
      <c r="P70" s="1198"/>
      <c r="Q70" s="1198"/>
    </row>
    <row r="71" spans="2:17" s="188" customFormat="1" ht="13.5" x14ac:dyDescent="0.2">
      <c r="B71" s="1192"/>
      <c r="C71" s="1273"/>
      <c r="D71" s="1254"/>
      <c r="E71" s="1281" t="s">
        <v>1483</v>
      </c>
      <c r="F71" s="1283" t="s">
        <v>1484</v>
      </c>
      <c r="G71" s="1278"/>
      <c r="H71" s="347"/>
      <c r="I71" s="1257"/>
      <c r="J71" s="1198"/>
      <c r="K71" s="1198"/>
      <c r="L71" s="1198"/>
      <c r="M71" s="1265"/>
      <c r="N71" s="1198"/>
      <c r="O71" s="1198"/>
      <c r="P71" s="1198"/>
      <c r="Q71" s="1198"/>
    </row>
    <row r="72" spans="2:17" s="188" customFormat="1" ht="13.5" x14ac:dyDescent="0.2">
      <c r="B72" s="1192"/>
      <c r="C72" s="1201"/>
      <c r="D72" s="1254"/>
      <c r="E72" s="1258" t="s">
        <v>27</v>
      </c>
      <c r="F72" s="1263" t="s">
        <v>1478</v>
      </c>
      <c r="G72" s="1264"/>
      <c r="H72" s="347"/>
      <c r="I72" s="1257"/>
      <c r="J72" s="1198"/>
      <c r="K72" s="1198"/>
      <c r="L72" s="218"/>
      <c r="M72" s="1265"/>
      <c r="N72" s="1198"/>
      <c r="O72" s="1198"/>
      <c r="P72" s="1198"/>
      <c r="Q72" s="1198"/>
    </row>
    <row r="73" spans="2:17" s="188" customFormat="1" ht="13.5" x14ac:dyDescent="0.2">
      <c r="B73" s="1192"/>
      <c r="C73" s="1201"/>
      <c r="D73" s="1254"/>
      <c r="E73" s="1255"/>
      <c r="F73" s="1263" t="s">
        <v>1485</v>
      </c>
      <c r="G73" s="1264"/>
      <c r="H73" s="347"/>
      <c r="I73" s="1257"/>
      <c r="J73" s="1198"/>
      <c r="K73" s="1198"/>
      <c r="L73" s="218"/>
      <c r="M73" s="1265"/>
      <c r="N73" s="1198"/>
      <c r="O73" s="1198"/>
      <c r="P73" s="1198"/>
      <c r="Q73" s="1198"/>
    </row>
    <row r="74" spans="2:17" s="188" customFormat="1" ht="13.5" x14ac:dyDescent="0.2">
      <c r="B74" s="1192"/>
      <c r="C74" s="1201"/>
      <c r="D74" s="1254"/>
      <c r="E74" s="1255" t="s">
        <v>33</v>
      </c>
      <c r="F74" s="1263" t="s">
        <v>2074</v>
      </c>
      <c r="G74" s="1264"/>
      <c r="H74" s="347"/>
      <c r="I74" s="1257"/>
      <c r="J74" s="1198"/>
      <c r="K74" s="1198"/>
      <c r="L74" s="218"/>
      <c r="M74" s="1265"/>
      <c r="N74" s="1198"/>
      <c r="O74" s="1198"/>
      <c r="P74" s="1198"/>
      <c r="Q74" s="1198"/>
    </row>
    <row r="75" spans="2:17" s="188" customFormat="1" ht="13.5" x14ac:dyDescent="0.2">
      <c r="B75" s="1192"/>
      <c r="C75" s="1201"/>
      <c r="D75" s="1254"/>
      <c r="E75" s="1258"/>
      <c r="F75" s="1263" t="s">
        <v>2075</v>
      </c>
      <c r="G75" s="1264"/>
      <c r="H75" s="347"/>
      <c r="I75" s="1257"/>
      <c r="J75" s="1198"/>
      <c r="K75" s="1198"/>
      <c r="L75" s="218"/>
      <c r="M75" s="1265"/>
      <c r="N75" s="1198"/>
      <c r="O75" s="1198"/>
      <c r="P75" s="1198"/>
      <c r="Q75" s="1198"/>
    </row>
    <row r="76" spans="2:17" s="188" customFormat="1" ht="13.5" x14ac:dyDescent="0.2">
      <c r="B76" s="1192"/>
      <c r="C76" s="1261"/>
      <c r="D76" s="1262"/>
      <c r="E76" s="1258" t="s">
        <v>36</v>
      </c>
      <c r="F76" s="1263" t="s">
        <v>1486</v>
      </c>
      <c r="G76" s="1264"/>
      <c r="H76" s="347"/>
      <c r="I76" s="1257"/>
      <c r="J76" s="1198"/>
      <c r="K76" s="1198"/>
      <c r="L76" s="1198"/>
      <c r="M76" s="1265"/>
      <c r="N76" s="1198"/>
      <c r="O76" s="1198"/>
      <c r="P76" s="1198"/>
      <c r="Q76" s="1198"/>
    </row>
    <row r="77" spans="2:17" s="188" customFormat="1" ht="13.5" x14ac:dyDescent="0.2">
      <c r="B77" s="1192"/>
      <c r="C77" s="1261"/>
      <c r="D77" s="1262"/>
      <c r="E77" s="1258" t="s">
        <v>437</v>
      </c>
      <c r="F77" s="1263" t="s">
        <v>1487</v>
      </c>
      <c r="G77" s="1264"/>
      <c r="H77" s="347"/>
      <c r="I77" s="1257"/>
      <c r="J77" s="1198"/>
      <c r="K77" s="1198"/>
      <c r="L77" s="1198"/>
      <c r="M77" s="1265"/>
      <c r="N77" s="1198"/>
      <c r="O77" s="1198"/>
      <c r="P77" s="1198"/>
      <c r="Q77" s="1198"/>
    </row>
    <row r="78" spans="2:17" s="188" customFormat="1" ht="13.5" x14ac:dyDescent="0.2">
      <c r="B78" s="1192"/>
      <c r="C78" s="1282"/>
      <c r="D78" s="1262"/>
      <c r="E78" s="1255" t="s">
        <v>39</v>
      </c>
      <c r="F78" s="1263" t="s">
        <v>1481</v>
      </c>
      <c r="G78" s="1264"/>
      <c r="H78" s="347"/>
      <c r="I78" s="1257"/>
      <c r="J78" s="1198"/>
      <c r="K78" s="1198"/>
      <c r="L78" s="1198"/>
      <c r="M78" s="1265"/>
      <c r="N78" s="1198"/>
      <c r="O78" s="1198"/>
      <c r="P78" s="1198"/>
      <c r="Q78" s="1198"/>
    </row>
    <row r="79" spans="2:17" s="188" customFormat="1" ht="13.5" x14ac:dyDescent="0.2">
      <c r="B79" s="1192"/>
      <c r="C79" s="1273"/>
      <c r="D79" s="1254"/>
      <c r="E79" s="1255"/>
      <c r="F79" s="1263" t="s">
        <v>1488</v>
      </c>
      <c r="G79" s="1264"/>
      <c r="H79" s="347"/>
      <c r="I79" s="1257"/>
      <c r="J79" s="1198"/>
      <c r="K79" s="1198"/>
      <c r="L79" s="1198"/>
      <c r="M79" s="1265"/>
      <c r="N79" s="1198"/>
      <c r="O79" s="1198"/>
      <c r="P79" s="1198"/>
      <c r="Q79" s="1198"/>
    </row>
    <row r="80" spans="2:17" s="188" customFormat="1" ht="13.5" x14ac:dyDescent="0.2">
      <c r="B80" s="1192"/>
      <c r="C80" s="1273"/>
      <c r="D80" s="1254"/>
      <c r="E80" s="1281" t="s">
        <v>1489</v>
      </c>
      <c r="F80" s="1277" t="s">
        <v>1490</v>
      </c>
      <c r="G80" s="1264"/>
      <c r="H80" s="347"/>
      <c r="I80" s="1257"/>
      <c r="J80" s="1198"/>
      <c r="K80" s="1198"/>
      <c r="L80" s="1198"/>
      <c r="M80" s="1265"/>
      <c r="N80" s="1198"/>
      <c r="O80" s="1198"/>
      <c r="P80" s="1198"/>
      <c r="Q80" s="1198"/>
    </row>
    <row r="81" spans="2:17" s="188" customFormat="1" ht="13.5" x14ac:dyDescent="0.2">
      <c r="B81" s="1192"/>
      <c r="C81" s="1273"/>
      <c r="D81" s="1254"/>
      <c r="E81" s="1258" t="s">
        <v>27</v>
      </c>
      <c r="F81" s="1263" t="s">
        <v>1735</v>
      </c>
      <c r="G81" s="1264"/>
      <c r="H81" s="347"/>
      <c r="I81" s="1257"/>
      <c r="J81" s="1198"/>
      <c r="K81" s="1198"/>
      <c r="L81" s="1198"/>
      <c r="M81" s="1265"/>
      <c r="N81" s="1198"/>
      <c r="O81" s="1198"/>
      <c r="P81" s="1198"/>
      <c r="Q81" s="1198"/>
    </row>
    <row r="82" spans="2:17" s="188" customFormat="1" ht="13.5" x14ac:dyDescent="0.2">
      <c r="B82" s="1192"/>
      <c r="C82" s="1273"/>
      <c r="D82" s="1254"/>
      <c r="E82" s="1258" t="s">
        <v>33</v>
      </c>
      <c r="F82" s="1263" t="s">
        <v>2050</v>
      </c>
      <c r="G82" s="1264"/>
      <c r="H82" s="347"/>
      <c r="I82" s="1257"/>
      <c r="J82" s="1198"/>
      <c r="K82" s="1198"/>
      <c r="L82" s="1198"/>
      <c r="M82" s="1265"/>
      <c r="N82" s="1198"/>
      <c r="O82" s="1198"/>
      <c r="P82" s="1198"/>
      <c r="Q82" s="1198"/>
    </row>
    <row r="83" spans="2:17" s="188" customFormat="1" ht="13.5" x14ac:dyDescent="0.2">
      <c r="B83" s="1192"/>
      <c r="C83" s="1273"/>
      <c r="D83" s="1254"/>
      <c r="E83" s="1255" t="s">
        <v>36</v>
      </c>
      <c r="F83" s="1263" t="s">
        <v>2153</v>
      </c>
      <c r="G83" s="1264"/>
      <c r="H83" s="347"/>
      <c r="I83" s="1257"/>
      <c r="J83" s="1198"/>
      <c r="K83" s="1198"/>
      <c r="L83" s="1198"/>
      <c r="M83" s="1265"/>
      <c r="N83" s="1198"/>
      <c r="O83" s="1198"/>
      <c r="P83" s="1198"/>
      <c r="Q83" s="1198"/>
    </row>
    <row r="84" spans="2:17" s="188" customFormat="1" ht="13.5" x14ac:dyDescent="0.2">
      <c r="B84" s="1192"/>
      <c r="C84" s="1273"/>
      <c r="D84" s="1254"/>
      <c r="E84" s="1255"/>
      <c r="F84" s="1263" t="s">
        <v>1491</v>
      </c>
      <c r="G84" s="1278"/>
      <c r="H84" s="347"/>
      <c r="I84" s="1257"/>
      <c r="J84" s="1198"/>
      <c r="K84" s="1198"/>
      <c r="L84" s="1198"/>
      <c r="M84" s="1265"/>
      <c r="N84" s="1198"/>
      <c r="O84" s="1198"/>
      <c r="P84" s="1198"/>
      <c r="Q84" s="1198"/>
    </row>
    <row r="85" spans="2:17" s="188" customFormat="1" ht="13.5" x14ac:dyDescent="0.2">
      <c r="B85" s="1192"/>
      <c r="C85" s="1201"/>
      <c r="D85" s="1254"/>
      <c r="E85" s="1255" t="s">
        <v>39</v>
      </c>
      <c r="F85" s="1263" t="s">
        <v>1492</v>
      </c>
      <c r="G85" s="1264"/>
      <c r="H85" s="347"/>
      <c r="I85" s="1257"/>
      <c r="J85" s="1284"/>
      <c r="K85" s="1284"/>
      <c r="L85" s="1198"/>
      <c r="M85" s="1265"/>
      <c r="N85" s="1198"/>
      <c r="O85" s="1198"/>
      <c r="P85" s="1198"/>
      <c r="Q85" s="1198"/>
    </row>
    <row r="86" spans="2:17" s="188" customFormat="1" ht="13.5" x14ac:dyDescent="0.2">
      <c r="B86" s="1192"/>
      <c r="C86" s="1279"/>
      <c r="D86" s="1254"/>
      <c r="E86" s="1255"/>
      <c r="F86" s="1263" t="s">
        <v>1493</v>
      </c>
      <c r="G86" s="1264"/>
      <c r="H86" s="347"/>
      <c r="I86" s="1257"/>
      <c r="J86" s="1198"/>
      <c r="K86" s="1198"/>
      <c r="L86" s="218"/>
      <c r="M86" s="1265"/>
      <c r="N86" s="1198"/>
      <c r="O86" s="1198"/>
      <c r="P86" s="1198"/>
      <c r="Q86" s="1198"/>
    </row>
    <row r="87" spans="2:17" s="188" customFormat="1" ht="13.5" x14ac:dyDescent="0.2">
      <c r="B87" s="1192"/>
      <c r="C87" s="1261"/>
      <c r="D87" s="1262"/>
      <c r="E87" s="1255"/>
      <c r="F87" s="1254" t="s">
        <v>1494</v>
      </c>
      <c r="G87" s="1264"/>
      <c r="H87" s="347"/>
      <c r="I87" s="1257"/>
      <c r="J87" s="1198"/>
      <c r="K87" s="1198"/>
      <c r="L87" s="1198"/>
      <c r="M87" s="1265"/>
      <c r="N87" s="1198"/>
      <c r="O87" s="1198"/>
      <c r="P87" s="1198"/>
      <c r="Q87" s="1198"/>
    </row>
    <row r="88" spans="2:17" s="188" customFormat="1" ht="13.5" x14ac:dyDescent="0.2">
      <c r="B88" s="1192"/>
      <c r="C88" s="1261"/>
      <c r="D88" s="1262"/>
      <c r="E88" s="1255" t="s">
        <v>141</v>
      </c>
      <c r="F88" s="1263" t="s">
        <v>1737</v>
      </c>
      <c r="G88" s="1264"/>
      <c r="H88" s="347"/>
      <c r="I88" s="1257"/>
      <c r="J88" s="1198"/>
      <c r="K88" s="1198"/>
      <c r="L88" s="1198"/>
      <c r="M88" s="1265"/>
      <c r="N88" s="1198"/>
      <c r="O88" s="1198"/>
      <c r="P88" s="1198"/>
      <c r="Q88" s="1198"/>
    </row>
    <row r="89" spans="2:17" s="188" customFormat="1" ht="13.5" x14ac:dyDescent="0.2">
      <c r="B89" s="1192"/>
      <c r="C89" s="1282"/>
      <c r="D89" s="1262"/>
      <c r="E89" s="1255"/>
      <c r="F89" s="1263" t="s">
        <v>1495</v>
      </c>
      <c r="G89" s="1264"/>
      <c r="H89" s="347"/>
      <c r="I89" s="1257"/>
      <c r="J89" s="1198"/>
      <c r="K89" s="1198"/>
      <c r="L89" s="1198"/>
      <c r="M89" s="1265"/>
      <c r="N89" s="1198"/>
      <c r="O89" s="1198"/>
      <c r="P89" s="1198"/>
      <c r="Q89" s="1198"/>
    </row>
    <row r="90" spans="2:17" s="188" customFormat="1" ht="13.5" x14ac:dyDescent="0.2">
      <c r="B90" s="1192"/>
      <c r="C90" s="1282"/>
      <c r="D90" s="1262"/>
      <c r="E90" s="1258" t="s">
        <v>283</v>
      </c>
      <c r="F90" s="1263" t="s">
        <v>1496</v>
      </c>
      <c r="G90" s="1264"/>
      <c r="H90" s="347"/>
      <c r="I90" s="1257"/>
      <c r="J90" s="1198"/>
      <c r="K90" s="1198"/>
      <c r="L90" s="1198"/>
      <c r="M90" s="1265"/>
      <c r="N90" s="1198"/>
      <c r="O90" s="1198"/>
      <c r="P90" s="1198"/>
      <c r="Q90" s="1198"/>
    </row>
    <row r="91" spans="2:17" s="188" customFormat="1" ht="13.5" x14ac:dyDescent="0.2">
      <c r="B91" s="1192"/>
      <c r="C91" s="1261"/>
      <c r="D91" s="1262"/>
      <c r="E91" s="1255"/>
      <c r="F91" s="1263"/>
      <c r="G91" s="1264"/>
      <c r="H91" s="347"/>
      <c r="I91" s="1257"/>
      <c r="J91" s="1198"/>
      <c r="K91" s="1198"/>
      <c r="L91" s="1198"/>
      <c r="M91" s="1265"/>
      <c r="N91" s="1198"/>
      <c r="O91" s="1198"/>
      <c r="P91" s="1198"/>
      <c r="Q91" s="1198"/>
    </row>
    <row r="92" spans="2:17" s="188" customFormat="1" ht="13.5" x14ac:dyDescent="0.25">
      <c r="B92" s="1192"/>
      <c r="C92" s="1273"/>
      <c r="D92" s="1262"/>
      <c r="E92" s="1836" t="s">
        <v>44</v>
      </c>
      <c r="F92" s="1837"/>
      <c r="G92" s="1264"/>
      <c r="H92" s="347"/>
      <c r="I92" s="1257"/>
      <c r="J92" s="1198"/>
      <c r="K92" s="1198"/>
      <c r="L92" s="1198"/>
      <c r="M92" s="1265"/>
      <c r="N92" s="1198"/>
      <c r="O92" s="1198"/>
      <c r="P92" s="1198"/>
      <c r="Q92" s="1198"/>
    </row>
    <row r="93" spans="2:17" s="188" customFormat="1" ht="13.5" x14ac:dyDescent="0.25">
      <c r="B93" s="1192"/>
      <c r="C93" s="1273"/>
      <c r="D93" s="1262"/>
      <c r="E93" s="1285" t="s">
        <v>46</v>
      </c>
      <c r="F93" s="18" t="s">
        <v>1497</v>
      </c>
      <c r="G93" s="1264"/>
      <c r="H93" s="347"/>
      <c r="I93" s="1257"/>
      <c r="J93" s="1198"/>
      <c r="K93" s="1198"/>
      <c r="L93" s="1198"/>
      <c r="M93" s="1265"/>
      <c r="N93" s="1198"/>
      <c r="O93" s="1198"/>
      <c r="P93" s="1198"/>
      <c r="Q93" s="1198"/>
    </row>
    <row r="94" spans="2:17" s="188" customFormat="1" ht="13.5" x14ac:dyDescent="0.25">
      <c r="B94" s="1192"/>
      <c r="C94" s="1273"/>
      <c r="D94" s="1262"/>
      <c r="E94" s="1285"/>
      <c r="F94" s="1254" t="s">
        <v>1498</v>
      </c>
      <c r="G94" s="1264"/>
      <c r="H94" s="347"/>
      <c r="I94" s="1257"/>
      <c r="J94" s="1198"/>
      <c r="K94" s="1198"/>
      <c r="L94" s="1198"/>
      <c r="M94" s="1265"/>
      <c r="N94" s="1198"/>
      <c r="O94" s="1198"/>
      <c r="P94" s="1198"/>
      <c r="Q94" s="1198"/>
    </row>
    <row r="95" spans="2:17" s="188" customFormat="1" ht="13.5" x14ac:dyDescent="0.25">
      <c r="B95" s="1192"/>
      <c r="C95" s="1273"/>
      <c r="D95" s="1254"/>
      <c r="E95" s="1285"/>
      <c r="F95" s="1254" t="s">
        <v>1499</v>
      </c>
      <c r="G95" s="1264"/>
      <c r="H95" s="347"/>
      <c r="I95" s="1257"/>
      <c r="J95" s="1198"/>
      <c r="K95" s="1198"/>
      <c r="L95" s="1198"/>
      <c r="M95" s="1265"/>
      <c r="N95" s="1198"/>
      <c r="O95" s="1198"/>
      <c r="P95" s="1198"/>
      <c r="Q95" s="1198"/>
    </row>
    <row r="96" spans="2:17" s="188" customFormat="1" ht="13.5" x14ac:dyDescent="0.25">
      <c r="B96" s="1192"/>
      <c r="C96" s="1273"/>
      <c r="D96" s="1254"/>
      <c r="E96" s="1285" t="s">
        <v>46</v>
      </c>
      <c r="F96" s="18" t="s">
        <v>1500</v>
      </c>
      <c r="G96" s="1264"/>
      <c r="H96" s="347"/>
      <c r="I96" s="1257"/>
      <c r="J96" s="1198"/>
      <c r="K96" s="1198"/>
      <c r="L96" s="1198"/>
      <c r="M96" s="1265"/>
      <c r="N96" s="1198"/>
      <c r="O96" s="1198"/>
      <c r="P96" s="1198"/>
      <c r="Q96" s="1198"/>
    </row>
    <row r="97" spans="2:17" s="188" customFormat="1" ht="15" customHeight="1" x14ac:dyDescent="0.25">
      <c r="B97" s="1192"/>
      <c r="C97" s="1273"/>
      <c r="D97" s="1254"/>
      <c r="E97" s="1285" t="s">
        <v>46</v>
      </c>
      <c r="F97" s="1263" t="s">
        <v>1501</v>
      </c>
      <c r="G97" s="1264"/>
      <c r="H97" s="347"/>
      <c r="I97" s="1257"/>
      <c r="J97" s="1198"/>
      <c r="K97" s="1198"/>
      <c r="L97" s="1198"/>
      <c r="M97" s="1265"/>
      <c r="N97" s="1198"/>
      <c r="O97" s="1198"/>
      <c r="P97" s="1198"/>
      <c r="Q97" s="1198"/>
    </row>
    <row r="98" spans="2:17" s="188" customFormat="1" ht="13.5" x14ac:dyDescent="0.2">
      <c r="B98" s="1192"/>
      <c r="C98" s="1273"/>
      <c r="D98" s="1254"/>
      <c r="E98" s="1848"/>
      <c r="F98" s="1263" t="s">
        <v>1502</v>
      </c>
      <c r="G98" s="1264"/>
      <c r="H98" s="347"/>
      <c r="I98" s="1257"/>
      <c r="J98" s="1198"/>
      <c r="K98" s="1198"/>
      <c r="L98" s="1198"/>
      <c r="M98" s="1265"/>
      <c r="N98" s="1198"/>
      <c r="O98" s="1198"/>
      <c r="P98" s="1198"/>
      <c r="Q98" s="1198"/>
    </row>
    <row r="99" spans="2:17" s="188" customFormat="1" ht="13.5" x14ac:dyDescent="0.25">
      <c r="B99" s="1192"/>
      <c r="C99" s="1273"/>
      <c r="D99" s="1254"/>
      <c r="E99" s="1285" t="s">
        <v>46</v>
      </c>
      <c r="F99" s="1263" t="s">
        <v>1503</v>
      </c>
      <c r="G99" s="1264"/>
      <c r="H99" s="347"/>
      <c r="I99" s="1257"/>
      <c r="J99" s="1198"/>
      <c r="K99" s="1198"/>
      <c r="L99" s="1198"/>
      <c r="M99" s="1265"/>
      <c r="N99" s="1198"/>
      <c r="O99" s="1198"/>
      <c r="P99" s="1198"/>
      <c r="Q99" s="1198"/>
    </row>
    <row r="100" spans="2:17" s="188" customFormat="1" ht="13.5" x14ac:dyDescent="0.2">
      <c r="B100" s="1192"/>
      <c r="C100" s="1273"/>
      <c r="D100" s="1201"/>
      <c r="E100" s="400"/>
      <c r="F100" s="1263" t="s">
        <v>1504</v>
      </c>
      <c r="G100" s="1264"/>
      <c r="H100" s="347"/>
      <c r="I100" s="1257"/>
      <c r="J100" s="1198"/>
      <c r="K100" s="1198"/>
      <c r="L100" s="1198"/>
      <c r="M100" s="1265"/>
      <c r="N100" s="1198"/>
      <c r="O100" s="1198"/>
      <c r="P100" s="1198"/>
      <c r="Q100" s="1198"/>
    </row>
    <row r="101" spans="2:17" s="188" customFormat="1" ht="13.5" x14ac:dyDescent="0.25">
      <c r="B101" s="1192"/>
      <c r="C101" s="1273"/>
      <c r="D101" s="1254"/>
      <c r="E101" s="1281"/>
      <c r="F101" s="18" t="s">
        <v>2052</v>
      </c>
      <c r="G101" s="1264"/>
      <c r="H101" s="347"/>
      <c r="I101" s="1257"/>
      <c r="J101" s="1198"/>
      <c r="K101" s="1198"/>
      <c r="L101" s="1198"/>
      <c r="M101" s="1265"/>
      <c r="N101" s="1198"/>
      <c r="O101" s="1198"/>
      <c r="P101" s="1198"/>
      <c r="Q101" s="1198"/>
    </row>
    <row r="102" spans="2:17" s="188" customFormat="1" ht="13.5" x14ac:dyDescent="0.25">
      <c r="B102" s="1192"/>
      <c r="C102" s="1273"/>
      <c r="D102" s="1254"/>
      <c r="E102" s="1281"/>
      <c r="F102" s="18" t="s">
        <v>2051</v>
      </c>
      <c r="G102" s="1264"/>
      <c r="H102" s="347"/>
      <c r="I102" s="1257"/>
      <c r="J102" s="1198"/>
      <c r="K102" s="1198"/>
      <c r="L102" s="1198"/>
      <c r="M102" s="1265"/>
      <c r="N102" s="1198"/>
      <c r="O102" s="1198"/>
      <c r="P102" s="1198"/>
      <c r="Q102" s="1198"/>
    </row>
    <row r="103" spans="2:17" s="188" customFormat="1" ht="13.5" x14ac:dyDescent="0.25">
      <c r="B103" s="1192"/>
      <c r="C103" s="1273"/>
      <c r="D103" s="1254"/>
      <c r="E103" s="1285" t="s">
        <v>46</v>
      </c>
      <c r="F103" s="18" t="s">
        <v>1505</v>
      </c>
      <c r="G103" s="1264"/>
      <c r="H103" s="347"/>
      <c r="I103" s="1257"/>
      <c r="J103" s="1198"/>
      <c r="K103" s="1198"/>
      <c r="L103" s="1198"/>
      <c r="M103" s="1265"/>
      <c r="N103" s="1198"/>
      <c r="O103" s="1198"/>
      <c r="P103" s="1198"/>
      <c r="Q103" s="1198"/>
    </row>
    <row r="104" spans="2:17" s="188" customFormat="1" ht="13.5" x14ac:dyDescent="0.25">
      <c r="B104" s="1192"/>
      <c r="C104" s="1273"/>
      <c r="D104" s="1254"/>
      <c r="E104" s="1281"/>
      <c r="F104" s="18"/>
      <c r="G104" s="1264"/>
      <c r="H104" s="347"/>
      <c r="I104" s="1257"/>
      <c r="J104" s="1198"/>
      <c r="K104" s="1198"/>
      <c r="L104" s="1198"/>
      <c r="M104" s="1265"/>
      <c r="N104" s="1198"/>
      <c r="O104" s="1198"/>
      <c r="P104" s="1198"/>
      <c r="Q104" s="1198"/>
    </row>
    <row r="105" spans="2:17" s="188" customFormat="1" ht="13.5" x14ac:dyDescent="0.2">
      <c r="B105" s="1208"/>
      <c r="C105" s="1286"/>
      <c r="D105" s="1287"/>
      <c r="E105" s="1288"/>
      <c r="F105" s="1269"/>
      <c r="G105" s="1289"/>
      <c r="H105" s="1152"/>
      <c r="I105" s="1271"/>
      <c r="J105" s="1216"/>
      <c r="K105" s="1216"/>
      <c r="L105" s="1216"/>
      <c r="M105" s="1272"/>
      <c r="N105" s="1216"/>
      <c r="O105" s="1216"/>
      <c r="P105" s="1216"/>
      <c r="Q105" s="1216"/>
    </row>
    <row r="106" spans="2:17" s="188" customFormat="1" ht="13.5" x14ac:dyDescent="0.25">
      <c r="B106" s="1179" t="s">
        <v>1506</v>
      </c>
      <c r="C106" s="1291" t="s">
        <v>1507</v>
      </c>
      <c r="D106" s="1292"/>
      <c r="E106" s="1293" t="s">
        <v>27</v>
      </c>
      <c r="F106" s="1292" t="s">
        <v>792</v>
      </c>
      <c r="G106" s="1294" t="s">
        <v>30</v>
      </c>
      <c r="H106" s="712"/>
      <c r="I106" s="1295"/>
      <c r="J106" s="1253" t="s">
        <v>30</v>
      </c>
      <c r="K106" s="1186" t="s">
        <v>29</v>
      </c>
      <c r="L106" s="1253" t="s">
        <v>30</v>
      </c>
      <c r="M106" s="1296">
        <v>3</v>
      </c>
      <c r="N106" s="1297" t="s">
        <v>53</v>
      </c>
      <c r="O106" s="1293" t="s">
        <v>1508</v>
      </c>
      <c r="P106" s="1191"/>
      <c r="Q106" s="1186"/>
    </row>
    <row r="107" spans="2:17" s="188" customFormat="1" ht="13.5" x14ac:dyDescent="0.25">
      <c r="B107" s="1192"/>
      <c r="C107" s="1261" t="s">
        <v>1509</v>
      </c>
      <c r="D107" s="1262"/>
      <c r="E107" s="1255" t="s">
        <v>33</v>
      </c>
      <c r="F107" s="1263" t="s">
        <v>1510</v>
      </c>
      <c r="G107" s="1264"/>
      <c r="H107" s="347"/>
      <c r="I107" s="1257"/>
      <c r="J107" s="1198"/>
      <c r="K107" s="1198"/>
      <c r="L107" s="1198"/>
      <c r="M107" s="1298"/>
      <c r="N107" s="344" t="s">
        <v>59</v>
      </c>
      <c r="O107" s="1258"/>
      <c r="P107" s="1199"/>
      <c r="Q107" s="1198"/>
    </row>
    <row r="108" spans="2:17" s="188" customFormat="1" ht="13.5" x14ac:dyDescent="0.25">
      <c r="B108" s="1192"/>
      <c r="C108" s="1261"/>
      <c r="D108" s="1262"/>
      <c r="E108" s="1255" t="s">
        <v>36</v>
      </c>
      <c r="F108" s="1263" t="s">
        <v>1656</v>
      </c>
      <c r="G108" s="1264"/>
      <c r="H108" s="213">
        <f>+I108/3850</f>
        <v>1.0181818181818183E-2</v>
      </c>
      <c r="I108" s="1257">
        <v>39.200000000000003</v>
      </c>
      <c r="J108" s="1198"/>
      <c r="K108" s="1198"/>
      <c r="L108" s="1198"/>
      <c r="M108" s="1298"/>
      <c r="N108" s="192" t="s">
        <v>2221</v>
      </c>
      <c r="O108" s="1199"/>
      <c r="P108" s="1199"/>
      <c r="Q108" s="1198"/>
    </row>
    <row r="109" spans="2:17" s="188" customFormat="1" ht="13.5" x14ac:dyDescent="0.2">
      <c r="B109" s="1192"/>
      <c r="C109" s="38" t="s">
        <v>37</v>
      </c>
      <c r="D109" s="1262"/>
      <c r="E109" s="1255"/>
      <c r="F109" s="1254"/>
      <c r="G109" s="1259"/>
      <c r="H109" s="221"/>
      <c r="I109" s="1257"/>
      <c r="J109" s="1198"/>
      <c r="K109" s="1198"/>
      <c r="L109" s="1198"/>
      <c r="M109" s="1298"/>
      <c r="N109" s="1136" t="s">
        <v>2222</v>
      </c>
      <c r="O109" s="1258"/>
      <c r="P109" s="1199"/>
      <c r="Q109" s="1198"/>
    </row>
    <row r="110" spans="2:17" s="188" customFormat="1" ht="13.5" x14ac:dyDescent="0.2">
      <c r="B110" s="1192"/>
      <c r="C110" s="1261" t="s">
        <v>1511</v>
      </c>
      <c r="D110" s="1262"/>
      <c r="E110" s="1255"/>
      <c r="F110" s="1254"/>
      <c r="G110" s="1259"/>
      <c r="H110" s="221"/>
      <c r="I110" s="1257"/>
      <c r="J110" s="1198"/>
      <c r="K110" s="1198"/>
      <c r="L110" s="1198"/>
      <c r="M110" s="1265"/>
      <c r="N110" s="1198"/>
      <c r="O110" s="1258"/>
      <c r="P110" s="1199"/>
      <c r="Q110" s="1198"/>
    </row>
    <row r="111" spans="2:17" s="188" customFormat="1" ht="13.5" x14ac:dyDescent="0.2">
      <c r="B111" s="1192"/>
      <c r="C111" s="1261" t="s">
        <v>1512</v>
      </c>
      <c r="D111" s="1299"/>
      <c r="E111" s="1255"/>
      <c r="F111" s="1254"/>
      <c r="G111" s="1259"/>
      <c r="H111" s="221"/>
      <c r="I111" s="1257"/>
      <c r="J111" s="1198"/>
      <c r="K111" s="1198"/>
      <c r="L111" s="1198"/>
      <c r="M111" s="1265"/>
      <c r="N111" s="1198"/>
      <c r="O111" s="1258"/>
      <c r="P111" s="1199"/>
      <c r="Q111" s="1198"/>
    </row>
    <row r="112" spans="2:17" s="188" customFormat="1" ht="13.5" x14ac:dyDescent="0.25">
      <c r="B112" s="1192"/>
      <c r="C112" s="219" t="s">
        <v>1368</v>
      </c>
      <c r="D112" s="1299"/>
      <c r="E112" s="1255"/>
      <c r="F112" s="1254"/>
      <c r="G112" s="1259"/>
      <c r="H112" s="221"/>
      <c r="I112" s="1257"/>
      <c r="J112" s="1198"/>
      <c r="K112" s="1198"/>
      <c r="L112" s="1198"/>
      <c r="M112" s="1265"/>
      <c r="N112" s="1198"/>
      <c r="O112" s="1258"/>
      <c r="P112" s="1199"/>
      <c r="Q112" s="1198"/>
    </row>
    <row r="113" spans="2:17" s="188" customFormat="1" ht="13.5" x14ac:dyDescent="0.25">
      <c r="B113" s="1192"/>
      <c r="C113" s="219"/>
      <c r="D113" s="1261"/>
      <c r="E113" s="1300"/>
      <c r="F113" s="1254"/>
      <c r="G113" s="1259"/>
      <c r="H113" s="221"/>
      <c r="I113" s="1301"/>
      <c r="J113" s="1199"/>
      <c r="K113" s="1198"/>
      <c r="L113" s="1198"/>
      <c r="M113" s="1265"/>
      <c r="N113" s="1198"/>
      <c r="O113" s="1258"/>
      <c r="P113" s="1199"/>
      <c r="Q113" s="1198"/>
    </row>
    <row r="114" spans="2:17" s="188" customFormat="1" ht="13.5" x14ac:dyDescent="0.2">
      <c r="B114" s="1192"/>
      <c r="C114" s="1302"/>
      <c r="D114" s="1261"/>
      <c r="E114" s="1300"/>
      <c r="F114" s="1254"/>
      <c r="G114" s="1259"/>
      <c r="H114" s="221"/>
      <c r="I114" s="1301"/>
      <c r="J114" s="1199"/>
      <c r="K114" s="1198"/>
      <c r="L114" s="1198"/>
      <c r="M114" s="1265"/>
      <c r="N114" s="1198"/>
      <c r="O114" s="1258"/>
      <c r="P114" s="1199"/>
      <c r="Q114" s="1198"/>
    </row>
    <row r="115" spans="2:17" s="188" customFormat="1" ht="13.5" x14ac:dyDescent="0.25">
      <c r="B115" s="1208"/>
      <c r="C115" s="296"/>
      <c r="D115" s="1267"/>
      <c r="E115" s="1303"/>
      <c r="F115" s="1287"/>
      <c r="G115" s="1304"/>
      <c r="H115" s="391"/>
      <c r="I115" s="1305"/>
      <c r="J115" s="1217"/>
      <c r="K115" s="1216"/>
      <c r="L115" s="1216"/>
      <c r="M115" s="1272"/>
      <c r="N115" s="1216"/>
      <c r="O115" s="1219"/>
      <c r="P115" s="1217"/>
      <c r="Q115" s="1216"/>
    </row>
    <row r="116" spans="2:17" s="188" customFormat="1" ht="13.5" x14ac:dyDescent="0.25">
      <c r="B116" s="1192" t="s">
        <v>1513</v>
      </c>
      <c r="C116" s="1306" t="s">
        <v>1514</v>
      </c>
      <c r="D116" s="1273"/>
      <c r="E116" s="1194" t="s">
        <v>27</v>
      </c>
      <c r="F116" s="1307" t="s">
        <v>1515</v>
      </c>
      <c r="G116" s="1308" t="s">
        <v>30</v>
      </c>
      <c r="H116" s="652"/>
      <c r="I116" s="1309"/>
      <c r="J116" s="1199" t="s">
        <v>29</v>
      </c>
      <c r="K116" s="1284" t="s">
        <v>30</v>
      </c>
      <c r="L116" s="1284" t="s">
        <v>30</v>
      </c>
      <c r="M116" s="1206"/>
      <c r="N116" s="1297" t="s">
        <v>53</v>
      </c>
      <c r="O116" s="1198" t="s">
        <v>1508</v>
      </c>
      <c r="P116" s="1198"/>
      <c r="Q116" s="1198"/>
    </row>
    <row r="117" spans="2:17" s="188" customFormat="1" ht="13.5" x14ac:dyDescent="0.25">
      <c r="B117" s="1192"/>
      <c r="C117" s="1310"/>
      <c r="D117" s="1262"/>
      <c r="E117" s="1311" t="s">
        <v>33</v>
      </c>
      <c r="F117" s="1273" t="s">
        <v>1656</v>
      </c>
      <c r="G117" s="1196"/>
      <c r="H117" s="213">
        <f>+I117/3850</f>
        <v>5.1168831168831169E-3</v>
      </c>
      <c r="I117" s="1301">
        <v>19.7</v>
      </c>
      <c r="J117" s="1199"/>
      <c r="K117" s="1198"/>
      <c r="L117" s="1198"/>
      <c r="M117" s="1265"/>
      <c r="N117" s="344" t="s">
        <v>59</v>
      </c>
      <c r="O117" s="344"/>
      <c r="P117" s="1198"/>
      <c r="Q117" s="1198"/>
    </row>
    <row r="118" spans="2:17" s="188" customFormat="1" ht="13.5" x14ac:dyDescent="0.25">
      <c r="B118" s="1192"/>
      <c r="C118" s="202" t="s">
        <v>37</v>
      </c>
      <c r="D118" s="1262"/>
      <c r="E118" s="1255"/>
      <c r="F118" s="1273"/>
      <c r="G118" s="1196"/>
      <c r="H118" s="221"/>
      <c r="I118" s="1301"/>
      <c r="J118" s="1199"/>
      <c r="K118" s="1198"/>
      <c r="L118" s="1198"/>
      <c r="M118" s="1265"/>
      <c r="N118" s="192" t="s">
        <v>2221</v>
      </c>
      <c r="O118" s="214"/>
      <c r="P118" s="1198"/>
      <c r="Q118" s="1198"/>
    </row>
    <row r="119" spans="2:17" s="188" customFormat="1" ht="13.5" x14ac:dyDescent="0.2">
      <c r="B119" s="1192"/>
      <c r="C119" s="1310" t="s">
        <v>1516</v>
      </c>
      <c r="D119" s="1262"/>
      <c r="E119" s="1255"/>
      <c r="F119" s="1273"/>
      <c r="G119" s="1196"/>
      <c r="H119" s="221"/>
      <c r="I119" s="1301"/>
      <c r="J119" s="1199"/>
      <c r="K119" s="1198"/>
      <c r="L119" s="1198"/>
      <c r="M119" s="1265"/>
      <c r="N119" s="1136" t="s">
        <v>2222</v>
      </c>
      <c r="O119" s="1198"/>
      <c r="P119" s="1198"/>
      <c r="Q119" s="1198"/>
    </row>
    <row r="120" spans="2:17" s="188" customFormat="1" ht="13.5" x14ac:dyDescent="0.2">
      <c r="B120" s="1192"/>
      <c r="C120" s="1310" t="s">
        <v>1517</v>
      </c>
      <c r="D120" s="1262"/>
      <c r="E120" s="1255"/>
      <c r="F120" s="1273"/>
      <c r="G120" s="1196"/>
      <c r="H120" s="221"/>
      <c r="I120" s="1301"/>
      <c r="J120" s="1199"/>
      <c r="K120" s="1198"/>
      <c r="L120" s="1198"/>
      <c r="M120" s="1265"/>
      <c r="N120" s="1198"/>
      <c r="O120" s="1198"/>
      <c r="P120" s="1198"/>
      <c r="Q120" s="1198"/>
    </row>
    <row r="121" spans="2:17" s="188" customFormat="1" ht="13.5" x14ac:dyDescent="0.2">
      <c r="B121" s="1192"/>
      <c r="C121" s="1312"/>
      <c r="D121" s="1262"/>
      <c r="E121" s="1255"/>
      <c r="F121" s="1273"/>
      <c r="G121" s="1196"/>
      <c r="H121" s="221"/>
      <c r="I121" s="1301"/>
      <c r="J121" s="1199"/>
      <c r="K121" s="1198"/>
      <c r="L121" s="1198"/>
      <c r="M121" s="1265"/>
      <c r="N121" s="1198"/>
      <c r="O121" s="1198"/>
      <c r="P121" s="1198"/>
      <c r="Q121" s="1198"/>
    </row>
    <row r="122" spans="2:17" s="188" customFormat="1" ht="13.5" x14ac:dyDescent="0.2">
      <c r="B122" s="1192"/>
      <c r="C122" s="1310"/>
      <c r="D122" s="1262"/>
      <c r="E122" s="1255"/>
      <c r="F122" s="1273"/>
      <c r="G122" s="1196"/>
      <c r="H122" s="221"/>
      <c r="I122" s="1301"/>
      <c r="J122" s="1199"/>
      <c r="K122" s="1198"/>
      <c r="L122" s="1198"/>
      <c r="M122" s="1265"/>
      <c r="N122" s="1198"/>
      <c r="O122" s="1198"/>
      <c r="P122" s="1198"/>
      <c r="Q122" s="1198"/>
    </row>
    <row r="123" spans="2:17" s="188" customFormat="1" ht="13.5" x14ac:dyDescent="0.2">
      <c r="B123" s="1208"/>
      <c r="C123" s="1313"/>
      <c r="D123" s="1268"/>
      <c r="E123" s="1255"/>
      <c r="F123" s="1273"/>
      <c r="G123" s="2066"/>
      <c r="H123" s="391"/>
      <c r="I123" s="1305"/>
      <c r="J123" s="1217"/>
      <c r="K123" s="1216"/>
      <c r="L123" s="1216"/>
      <c r="M123" s="1272"/>
      <c r="N123" s="1216"/>
      <c r="O123" s="1216"/>
      <c r="P123" s="1216"/>
      <c r="Q123" s="1216"/>
    </row>
    <row r="124" spans="2:17" s="188" customFormat="1" ht="13.5" x14ac:dyDescent="0.25">
      <c r="B124" s="1325" t="s">
        <v>2645</v>
      </c>
      <c r="C124" s="2039" t="s">
        <v>2646</v>
      </c>
      <c r="D124" s="2039"/>
      <c r="E124" s="2040"/>
      <c r="F124" s="2041" t="s">
        <v>2647</v>
      </c>
      <c r="G124" s="2042"/>
      <c r="H124" s="472"/>
      <c r="I124" s="2043"/>
      <c r="J124" s="2044" t="s">
        <v>30</v>
      </c>
      <c r="K124" s="2044" t="s">
        <v>30</v>
      </c>
      <c r="L124" s="2045" t="s">
        <v>29</v>
      </c>
      <c r="M124" s="2046">
        <v>25</v>
      </c>
      <c r="N124" s="491" t="s">
        <v>53</v>
      </c>
      <c r="O124" s="2045" t="s">
        <v>1508</v>
      </c>
      <c r="P124" s="2045"/>
      <c r="Q124" s="2045"/>
    </row>
    <row r="125" spans="2:17" s="188" customFormat="1" ht="13.5" x14ac:dyDescent="0.25">
      <c r="B125" s="1325"/>
      <c r="C125" s="2039" t="s">
        <v>2648</v>
      </c>
      <c r="D125" s="1326"/>
      <c r="E125" s="2047" t="s">
        <v>27</v>
      </c>
      <c r="F125" s="2048" t="s">
        <v>2649</v>
      </c>
      <c r="G125" s="2042"/>
      <c r="H125" s="472"/>
      <c r="I125" s="2043"/>
      <c r="J125" s="2045"/>
      <c r="K125" s="2045"/>
      <c r="L125" s="2045"/>
      <c r="M125" s="2046"/>
      <c r="N125" s="491" t="s">
        <v>59</v>
      </c>
      <c r="O125" s="2045"/>
      <c r="P125" s="2045"/>
      <c r="Q125" s="2045"/>
    </row>
    <row r="126" spans="2:17" x14ac:dyDescent="0.25">
      <c r="B126" s="1325"/>
      <c r="C126" s="1333"/>
      <c r="D126" s="1326"/>
      <c r="E126" s="2047"/>
      <c r="F126" s="2048" t="s">
        <v>2650</v>
      </c>
      <c r="G126" s="2042"/>
      <c r="H126" s="472"/>
      <c r="I126" s="2043"/>
      <c r="J126" s="2045"/>
      <c r="K126" s="2045"/>
      <c r="L126" s="2045"/>
      <c r="M126" s="2046">
        <v>40</v>
      </c>
      <c r="N126" s="491" t="s">
        <v>63</v>
      </c>
      <c r="O126" s="2045"/>
      <c r="P126" s="2045"/>
      <c r="Q126" s="2045"/>
    </row>
    <row r="127" spans="2:17" s="468" customFormat="1" ht="13.5" x14ac:dyDescent="0.2">
      <c r="B127" s="1325"/>
      <c r="C127" s="2039" t="s">
        <v>2651</v>
      </c>
      <c r="D127" s="1326"/>
      <c r="E127" s="2047"/>
      <c r="F127" s="2048" t="s">
        <v>2652</v>
      </c>
      <c r="G127" s="2042"/>
      <c r="H127" s="472"/>
      <c r="I127" s="2043"/>
      <c r="J127" s="2045"/>
      <c r="K127" s="2045"/>
      <c r="L127" s="2045"/>
      <c r="M127" s="2046" t="s">
        <v>2653</v>
      </c>
      <c r="N127" s="2045" t="s">
        <v>2242</v>
      </c>
      <c r="O127" s="2045"/>
      <c r="P127" s="2045"/>
      <c r="Q127" s="2045"/>
    </row>
    <row r="128" spans="2:17" s="468" customFormat="1" ht="13.5" x14ac:dyDescent="0.2">
      <c r="B128" s="1325"/>
      <c r="C128" s="2049" t="s">
        <v>37</v>
      </c>
      <c r="D128" s="1326"/>
      <c r="E128" s="2047"/>
      <c r="F128" s="2048" t="s">
        <v>2654</v>
      </c>
      <c r="G128" s="2042"/>
      <c r="H128" s="472"/>
      <c r="I128" s="2043"/>
      <c r="J128" s="2045"/>
      <c r="K128" s="2045"/>
      <c r="L128" s="2045"/>
      <c r="M128" s="2046" t="s">
        <v>2655</v>
      </c>
      <c r="N128" s="2045"/>
      <c r="O128" s="2045"/>
      <c r="P128" s="2045"/>
      <c r="Q128" s="2045"/>
    </row>
    <row r="129" spans="2:17" s="468" customFormat="1" ht="13.5" x14ac:dyDescent="0.2">
      <c r="B129" s="1325"/>
      <c r="C129" s="1333" t="s">
        <v>2656</v>
      </c>
      <c r="D129" s="1326"/>
      <c r="E129" s="2047"/>
      <c r="F129" s="2048" t="s">
        <v>2657</v>
      </c>
      <c r="G129" s="2042"/>
      <c r="H129" s="472"/>
      <c r="I129" s="2043"/>
      <c r="J129" s="2045"/>
      <c r="K129" s="2045"/>
      <c r="L129" s="2045"/>
      <c r="M129" s="2046" t="s">
        <v>2658</v>
      </c>
      <c r="N129" s="2045"/>
      <c r="O129" s="2045"/>
      <c r="P129" s="2045"/>
      <c r="Q129" s="2045"/>
    </row>
    <row r="130" spans="2:17" s="468" customFormat="1" ht="13.5" x14ac:dyDescent="0.2">
      <c r="B130" s="1325"/>
      <c r="C130" s="1333" t="s">
        <v>2659</v>
      </c>
      <c r="D130" s="1326"/>
      <c r="E130" s="2047"/>
      <c r="F130" s="2048" t="s">
        <v>2660</v>
      </c>
      <c r="G130" s="2042"/>
      <c r="H130" s="472"/>
      <c r="I130" s="2043"/>
      <c r="J130" s="2045"/>
      <c r="K130" s="2045"/>
      <c r="L130" s="2045"/>
      <c r="M130" s="2046" t="s">
        <v>2661</v>
      </c>
      <c r="N130" s="2045"/>
      <c r="O130" s="2045"/>
      <c r="P130" s="2045"/>
      <c r="Q130" s="2045"/>
    </row>
    <row r="131" spans="2:17" s="468" customFormat="1" ht="13.5" x14ac:dyDescent="0.2">
      <c r="B131" s="1325"/>
      <c r="C131" s="1333" t="s">
        <v>2662</v>
      </c>
      <c r="D131" s="1326"/>
      <c r="E131" s="2047"/>
      <c r="F131" s="2048" t="s">
        <v>2663</v>
      </c>
      <c r="G131" s="2042"/>
      <c r="H131" s="472"/>
      <c r="I131" s="2043"/>
      <c r="J131" s="2045"/>
      <c r="K131" s="2045"/>
      <c r="L131" s="2045"/>
      <c r="M131" s="2046" t="s">
        <v>2664</v>
      </c>
      <c r="N131" s="2045"/>
      <c r="O131" s="2045"/>
      <c r="P131" s="2045"/>
      <c r="Q131" s="2045"/>
    </row>
    <row r="132" spans="2:17" s="468" customFormat="1" ht="13.5" x14ac:dyDescent="0.2">
      <c r="B132" s="1325"/>
      <c r="C132" s="1333" t="s">
        <v>2665</v>
      </c>
      <c r="D132" s="1326"/>
      <c r="E132" s="2047"/>
      <c r="F132" s="2048" t="s">
        <v>2666</v>
      </c>
      <c r="G132" s="2042"/>
      <c r="H132" s="472"/>
      <c r="I132" s="2043"/>
      <c r="J132" s="2045"/>
      <c r="K132" s="2045"/>
      <c r="L132" s="2045"/>
      <c r="M132" s="2046" t="s">
        <v>2667</v>
      </c>
      <c r="N132" s="2045"/>
      <c r="O132" s="2045"/>
      <c r="P132" s="2045"/>
      <c r="Q132" s="2045"/>
    </row>
    <row r="133" spans="2:17" s="468" customFormat="1" ht="13.5" x14ac:dyDescent="0.2">
      <c r="B133" s="1325"/>
      <c r="C133" s="1333" t="s">
        <v>2668</v>
      </c>
      <c r="D133" s="1326"/>
      <c r="E133" s="2047" t="s">
        <v>33</v>
      </c>
      <c r="F133" s="1254" t="s">
        <v>2669</v>
      </c>
      <c r="G133" s="2042"/>
      <c r="H133" s="472"/>
      <c r="I133" s="2043"/>
      <c r="J133" s="2045"/>
      <c r="K133" s="2045"/>
      <c r="L133" s="2045"/>
      <c r="M133" s="2046" t="s">
        <v>2670</v>
      </c>
      <c r="N133" s="2045"/>
      <c r="O133" s="2045"/>
      <c r="P133" s="2045"/>
      <c r="Q133" s="2045"/>
    </row>
    <row r="134" spans="2:17" x14ac:dyDescent="0.25">
      <c r="B134" s="1325"/>
      <c r="C134" s="1333" t="s">
        <v>2671</v>
      </c>
      <c r="D134" s="1326"/>
      <c r="E134" s="2047"/>
      <c r="F134" s="1254" t="s">
        <v>2672</v>
      </c>
      <c r="G134" s="2042"/>
      <c r="H134" s="472"/>
      <c r="I134" s="2043"/>
      <c r="J134" s="2045"/>
      <c r="K134" s="2045"/>
      <c r="L134" s="2045"/>
      <c r="M134" s="2046"/>
      <c r="N134" s="2045"/>
      <c r="O134" s="2045"/>
      <c r="P134" s="2045"/>
      <c r="Q134" s="2045"/>
    </row>
    <row r="135" spans="2:17" x14ac:dyDescent="0.25">
      <c r="B135" s="1325"/>
      <c r="C135" s="1333" t="s">
        <v>2673</v>
      </c>
      <c r="D135" s="1326"/>
      <c r="E135" s="2047" t="s">
        <v>36</v>
      </c>
      <c r="F135" s="1254" t="s">
        <v>2674</v>
      </c>
      <c r="G135" s="2042"/>
      <c r="H135" s="472"/>
      <c r="I135" s="2043"/>
      <c r="J135" s="2045"/>
      <c r="K135" s="2045"/>
      <c r="L135" s="2045"/>
      <c r="M135" s="2046"/>
      <c r="N135" s="2045"/>
      <c r="O135" s="2045"/>
      <c r="P135" s="2045"/>
      <c r="Q135" s="2045"/>
    </row>
    <row r="136" spans="2:17" x14ac:dyDescent="0.25">
      <c r="B136" s="1325"/>
      <c r="C136" s="1333"/>
      <c r="D136" s="1326"/>
      <c r="E136" s="2047"/>
      <c r="F136" s="1254" t="s">
        <v>2675</v>
      </c>
      <c r="G136" s="2042"/>
      <c r="H136" s="472"/>
      <c r="I136" s="2050"/>
      <c r="J136" s="1331"/>
      <c r="K136" s="2045"/>
      <c r="L136" s="2045"/>
      <c r="M136" s="2046"/>
      <c r="N136" s="2045"/>
      <c r="O136" s="2045"/>
      <c r="P136" s="2045"/>
      <c r="Q136" s="2045"/>
    </row>
    <row r="137" spans="2:17" x14ac:dyDescent="0.25">
      <c r="B137" s="1325"/>
      <c r="C137" s="1333"/>
      <c r="D137" s="1326"/>
      <c r="E137" s="2047"/>
      <c r="F137" s="1254" t="s">
        <v>2676</v>
      </c>
      <c r="G137" s="2042"/>
      <c r="H137" s="472"/>
      <c r="I137" s="2043"/>
      <c r="J137" s="2045"/>
      <c r="K137" s="2045"/>
      <c r="L137" s="2045"/>
      <c r="M137" s="2046"/>
      <c r="N137" s="2045"/>
      <c r="O137" s="2045"/>
      <c r="P137" s="2045"/>
      <c r="Q137" s="2045"/>
    </row>
    <row r="138" spans="2:17" x14ac:dyDescent="0.25">
      <c r="B138" s="1325"/>
      <c r="C138" s="1333"/>
      <c r="D138" s="1326"/>
      <c r="E138" s="2047"/>
      <c r="F138" s="1254" t="s">
        <v>2677</v>
      </c>
      <c r="G138" s="2042"/>
      <c r="H138" s="472"/>
      <c r="I138" s="2043"/>
      <c r="J138" s="2045"/>
      <c r="K138" s="2045"/>
      <c r="L138" s="2045"/>
      <c r="M138" s="2046"/>
      <c r="N138" s="2045"/>
      <c r="O138" s="2045"/>
      <c r="P138" s="2045"/>
      <c r="Q138" s="2045"/>
    </row>
    <row r="139" spans="2:17" x14ac:dyDescent="0.25">
      <c r="B139" s="1325"/>
      <c r="C139" s="1333"/>
      <c r="D139" s="1326"/>
      <c r="E139" s="2047"/>
      <c r="F139" s="1254" t="s">
        <v>2678</v>
      </c>
      <c r="G139" s="2042"/>
      <c r="H139" s="472"/>
      <c r="I139" s="2043"/>
      <c r="J139" s="2045"/>
      <c r="K139" s="2045"/>
      <c r="L139" s="2045"/>
      <c r="M139" s="2046"/>
      <c r="N139" s="2045"/>
      <c r="O139" s="2045"/>
      <c r="P139" s="2045"/>
      <c r="Q139" s="2045"/>
    </row>
    <row r="140" spans="2:17" x14ac:dyDescent="0.25">
      <c r="B140" s="1325"/>
      <c r="C140" s="1333"/>
      <c r="D140" s="1326"/>
      <c r="E140" s="2047" t="s">
        <v>39</v>
      </c>
      <c r="F140" s="1254" t="s">
        <v>2679</v>
      </c>
      <c r="G140" s="2042"/>
      <c r="H140" s="472"/>
      <c r="I140" s="2043"/>
      <c r="J140" s="2045"/>
      <c r="K140" s="2045"/>
      <c r="L140" s="2045"/>
      <c r="M140" s="2046"/>
      <c r="N140" s="2045"/>
      <c r="O140" s="2045"/>
      <c r="P140" s="2045"/>
      <c r="Q140" s="2045"/>
    </row>
    <row r="141" spans="2:17" x14ac:dyDescent="0.25">
      <c r="B141" s="1325"/>
      <c r="C141" s="1333"/>
      <c r="D141" s="1326"/>
      <c r="E141" s="2047"/>
      <c r="F141" s="1254" t="s">
        <v>2680</v>
      </c>
      <c r="G141" s="2042"/>
      <c r="H141" s="472"/>
      <c r="I141" s="2043"/>
      <c r="J141" s="2045"/>
      <c r="K141" s="2045"/>
      <c r="L141" s="2045"/>
      <c r="M141" s="2046"/>
      <c r="N141" s="2045"/>
      <c r="O141" s="2045"/>
      <c r="P141" s="2045"/>
      <c r="Q141" s="2045"/>
    </row>
    <row r="142" spans="2:17" x14ac:dyDescent="0.25">
      <c r="B142" s="1325"/>
      <c r="C142" s="1333"/>
      <c r="D142" s="1326"/>
      <c r="E142" s="2047" t="s">
        <v>141</v>
      </c>
      <c r="F142" s="1254" t="s">
        <v>2681</v>
      </c>
      <c r="G142" s="2042"/>
      <c r="H142" s="472"/>
      <c r="I142" s="2043"/>
      <c r="J142" s="2045"/>
      <c r="K142" s="2045"/>
      <c r="L142" s="2045"/>
      <c r="M142" s="2046"/>
      <c r="N142" s="2045"/>
      <c r="O142" s="2045"/>
      <c r="P142" s="2045"/>
      <c r="Q142" s="2045"/>
    </row>
    <row r="143" spans="2:17" x14ac:dyDescent="0.25">
      <c r="B143" s="1325"/>
      <c r="C143" s="1333"/>
      <c r="D143" s="1326"/>
      <c r="E143" s="2047"/>
      <c r="F143" s="1254" t="s">
        <v>2682</v>
      </c>
      <c r="G143" s="2042"/>
      <c r="H143" s="471">
        <v>0.10390000000000001</v>
      </c>
      <c r="I143" s="2043">
        <v>400</v>
      </c>
      <c r="J143" s="2045"/>
      <c r="K143" s="2045"/>
      <c r="L143" s="2045"/>
      <c r="M143" s="2046"/>
      <c r="N143" s="2045"/>
      <c r="O143" s="2045"/>
      <c r="P143" s="2045"/>
      <c r="Q143" s="2045"/>
    </row>
    <row r="144" spans="2:17" x14ac:dyDescent="0.25">
      <c r="B144" s="1325"/>
      <c r="C144" s="1333"/>
      <c r="D144" s="1326"/>
      <c r="E144" s="2047" t="s">
        <v>283</v>
      </c>
      <c r="F144" s="1254" t="s">
        <v>1656</v>
      </c>
      <c r="G144" s="2042"/>
      <c r="H144" s="472"/>
      <c r="I144" s="2043"/>
      <c r="J144" s="2045"/>
      <c r="K144" s="2045"/>
      <c r="L144" s="2045"/>
      <c r="M144" s="2046"/>
      <c r="N144" s="2045"/>
      <c r="O144" s="2045"/>
      <c r="P144" s="2045"/>
      <c r="Q144" s="2045"/>
    </row>
    <row r="145" spans="2:17" x14ac:dyDescent="0.25">
      <c r="B145" s="1325"/>
      <c r="C145" s="1333"/>
      <c r="D145" s="1326"/>
      <c r="E145" s="2047"/>
      <c r="F145" s="2048"/>
      <c r="G145" s="2042"/>
      <c r="H145" s="472"/>
      <c r="I145" s="2043"/>
      <c r="J145" s="2045"/>
      <c r="K145" s="2045"/>
      <c r="L145" s="2045"/>
      <c r="M145" s="2046"/>
      <c r="N145" s="2045"/>
      <c r="O145" s="2045"/>
      <c r="P145" s="2045"/>
      <c r="Q145" s="2045"/>
    </row>
    <row r="146" spans="2:17" x14ac:dyDescent="0.25">
      <c r="B146" s="1325"/>
      <c r="C146" s="1333"/>
      <c r="D146" s="1326"/>
      <c r="E146" s="2047"/>
      <c r="F146" s="2051" t="s">
        <v>2683</v>
      </c>
      <c r="G146" s="2042"/>
      <c r="H146" s="472"/>
      <c r="I146" s="2043"/>
      <c r="J146" s="2045"/>
      <c r="K146" s="2045"/>
      <c r="L146" s="2045"/>
      <c r="M146" s="2046"/>
      <c r="N146" s="2045"/>
      <c r="O146" s="2045"/>
      <c r="P146" s="2045"/>
      <c r="Q146" s="2045"/>
    </row>
    <row r="147" spans="2:17" x14ac:dyDescent="0.25">
      <c r="B147" s="1325"/>
      <c r="C147" s="1333"/>
      <c r="D147" s="1326"/>
      <c r="E147" s="2052" t="s">
        <v>484</v>
      </c>
      <c r="F147" s="2053" t="s">
        <v>2684</v>
      </c>
      <c r="G147" s="2042"/>
      <c r="H147" s="472"/>
      <c r="I147" s="2043"/>
      <c r="J147" s="2045"/>
      <c r="K147" s="2045"/>
      <c r="L147" s="2045"/>
      <c r="M147" s="2046"/>
      <c r="N147" s="2045"/>
      <c r="O147" s="2045"/>
      <c r="P147" s="2045"/>
      <c r="Q147" s="2045"/>
    </row>
    <row r="148" spans="2:17" x14ac:dyDescent="0.25">
      <c r="B148" s="1325"/>
      <c r="C148" s="1333"/>
      <c r="D148" s="1326"/>
      <c r="E148" s="2047" t="s">
        <v>27</v>
      </c>
      <c r="F148" s="1254" t="s">
        <v>2685</v>
      </c>
      <c r="G148" s="2042"/>
      <c r="H148" s="472"/>
      <c r="I148" s="2043"/>
      <c r="J148" s="2045"/>
      <c r="K148" s="2045"/>
      <c r="L148" s="2045"/>
      <c r="M148" s="2046"/>
      <c r="N148" s="2045"/>
      <c r="O148" s="2045"/>
      <c r="P148" s="2045"/>
      <c r="Q148" s="2045"/>
    </row>
    <row r="149" spans="2:17" x14ac:dyDescent="0.25">
      <c r="B149" s="1325"/>
      <c r="C149" s="1333"/>
      <c r="D149" s="1326"/>
      <c r="E149" s="2047"/>
      <c r="F149" s="1254" t="s">
        <v>2686</v>
      </c>
      <c r="G149" s="2042"/>
      <c r="H149" s="472"/>
      <c r="I149" s="2043"/>
      <c r="J149" s="2045"/>
      <c r="K149" s="2045"/>
      <c r="L149" s="2045"/>
      <c r="M149" s="2046"/>
      <c r="N149" s="2045"/>
      <c r="O149" s="2045"/>
      <c r="P149" s="2045"/>
      <c r="Q149" s="2045"/>
    </row>
    <row r="150" spans="2:17" x14ac:dyDescent="0.25">
      <c r="B150" s="1325"/>
      <c r="C150" s="1333"/>
      <c r="D150" s="1326"/>
      <c r="E150" s="2047"/>
      <c r="F150" s="1254"/>
      <c r="G150" s="2042"/>
      <c r="H150" s="472"/>
      <c r="I150" s="2043"/>
      <c r="J150" s="2045"/>
      <c r="K150" s="2045"/>
      <c r="L150" s="2045"/>
      <c r="M150" s="2046"/>
      <c r="N150" s="2045"/>
      <c r="O150" s="2045"/>
      <c r="P150" s="2045"/>
      <c r="Q150" s="2045"/>
    </row>
    <row r="151" spans="2:17" x14ac:dyDescent="0.25">
      <c r="B151" s="1325"/>
      <c r="C151" s="1333"/>
      <c r="D151" s="1326"/>
      <c r="E151" s="2052" t="s">
        <v>487</v>
      </c>
      <c r="F151" s="2054" t="s">
        <v>2687</v>
      </c>
      <c r="G151" s="2042"/>
      <c r="H151" s="472"/>
      <c r="I151" s="2043"/>
      <c r="J151" s="2045"/>
      <c r="K151" s="2045"/>
      <c r="L151" s="2045"/>
      <c r="M151" s="2046"/>
      <c r="N151" s="2045"/>
      <c r="O151" s="2045"/>
      <c r="P151" s="2045"/>
      <c r="Q151" s="2045"/>
    </row>
    <row r="152" spans="2:17" x14ac:dyDescent="0.25">
      <c r="B152" s="1325"/>
      <c r="C152" s="1333"/>
      <c r="D152" s="1326"/>
      <c r="E152" s="2047" t="s">
        <v>27</v>
      </c>
      <c r="F152" s="1254" t="s">
        <v>2688</v>
      </c>
      <c r="G152" s="2042"/>
      <c r="H152" s="472"/>
      <c r="I152" s="2043"/>
      <c r="J152" s="2045"/>
      <c r="K152" s="2045"/>
      <c r="L152" s="2045"/>
      <c r="M152" s="2046"/>
      <c r="N152" s="2045"/>
      <c r="O152" s="2045"/>
      <c r="P152" s="2045"/>
      <c r="Q152" s="2045"/>
    </row>
    <row r="153" spans="2:17" x14ac:dyDescent="0.25">
      <c r="B153" s="1325"/>
      <c r="C153" s="1333"/>
      <c r="D153" s="1326"/>
      <c r="E153" s="2047"/>
      <c r="F153" s="1254" t="s">
        <v>2689</v>
      </c>
      <c r="G153" s="2042"/>
      <c r="H153" s="472"/>
      <c r="I153" s="2043"/>
      <c r="J153" s="2045"/>
      <c r="K153" s="2045"/>
      <c r="L153" s="2045"/>
      <c r="M153" s="2046"/>
      <c r="N153" s="2045"/>
      <c r="O153" s="2045"/>
      <c r="P153" s="2045"/>
      <c r="Q153" s="2045"/>
    </row>
    <row r="154" spans="2:17" x14ac:dyDescent="0.25">
      <c r="B154" s="1325"/>
      <c r="C154" s="1333"/>
      <c r="D154" s="1326"/>
      <c r="E154" s="2047"/>
      <c r="F154" s="1254" t="s">
        <v>2690</v>
      </c>
      <c r="G154" s="2042"/>
      <c r="H154" s="472"/>
      <c r="I154" s="2043"/>
      <c r="J154" s="2045"/>
      <c r="K154" s="2045"/>
      <c r="L154" s="2045"/>
      <c r="M154" s="2046"/>
      <c r="N154" s="2045"/>
      <c r="O154" s="2045"/>
      <c r="P154" s="2045"/>
      <c r="Q154" s="2045"/>
    </row>
    <row r="155" spans="2:17" x14ac:dyDescent="0.25">
      <c r="B155" s="1325"/>
      <c r="C155" s="1333"/>
      <c r="D155" s="1326"/>
      <c r="E155" s="2047" t="s">
        <v>33</v>
      </c>
      <c r="F155" s="1254" t="s">
        <v>2691</v>
      </c>
      <c r="G155" s="2042"/>
      <c r="H155" s="472"/>
      <c r="I155" s="2043"/>
      <c r="J155" s="2045"/>
      <c r="K155" s="2045"/>
      <c r="L155" s="2045"/>
      <c r="M155" s="2046"/>
      <c r="N155" s="2045"/>
      <c r="O155" s="2045"/>
      <c r="P155" s="2045"/>
      <c r="Q155" s="2045"/>
    </row>
    <row r="156" spans="2:17" x14ac:dyDescent="0.25">
      <c r="B156" s="1325"/>
      <c r="C156" s="1333"/>
      <c r="D156" s="1326"/>
      <c r="E156" s="2047"/>
      <c r="F156" s="1254" t="s">
        <v>2692</v>
      </c>
      <c r="G156" s="2042"/>
      <c r="H156" s="472"/>
      <c r="I156" s="2043"/>
      <c r="J156" s="2045"/>
      <c r="K156" s="2045"/>
      <c r="L156" s="2045"/>
      <c r="M156" s="2046"/>
      <c r="N156" s="2045"/>
      <c r="O156" s="2045"/>
      <c r="P156" s="2045"/>
      <c r="Q156" s="2045"/>
    </row>
    <row r="157" spans="2:17" x14ac:dyDescent="0.25">
      <c r="B157" s="1325"/>
      <c r="C157" s="1333"/>
      <c r="D157" s="1326"/>
      <c r="E157" s="2047"/>
      <c r="F157" s="1254" t="s">
        <v>2693</v>
      </c>
      <c r="G157" s="2042"/>
      <c r="H157" s="472"/>
      <c r="I157" s="2043"/>
      <c r="J157" s="2045"/>
      <c r="K157" s="2045"/>
      <c r="L157" s="2045"/>
      <c r="M157" s="2046"/>
      <c r="N157" s="2045"/>
      <c r="O157" s="2045"/>
      <c r="P157" s="2045"/>
      <c r="Q157" s="2045"/>
    </row>
    <row r="158" spans="2:17" x14ac:dyDescent="0.25">
      <c r="B158" s="1336"/>
      <c r="C158" s="2063"/>
      <c r="D158" s="1338"/>
      <c r="E158" s="2056"/>
      <c r="F158" s="1287"/>
      <c r="G158" s="2057"/>
      <c r="H158" s="2058"/>
      <c r="I158" s="2059"/>
      <c r="J158" s="2060"/>
      <c r="K158" s="2060"/>
      <c r="L158" s="2060"/>
      <c r="M158" s="2061"/>
      <c r="N158" s="2060"/>
      <c r="O158" s="2060"/>
      <c r="P158" s="2060"/>
      <c r="Q158" s="2060"/>
    </row>
    <row r="159" spans="2:17" x14ac:dyDescent="0.25">
      <c r="B159" s="1325"/>
      <c r="C159" s="1333"/>
      <c r="D159" s="1326"/>
      <c r="E159" s="2052" t="s">
        <v>491</v>
      </c>
      <c r="F159" s="2054" t="s">
        <v>2694</v>
      </c>
      <c r="G159" s="2042"/>
      <c r="H159" s="472"/>
      <c r="I159" s="2043"/>
      <c r="J159" s="2045"/>
      <c r="K159" s="2045"/>
      <c r="L159" s="2045"/>
      <c r="M159" s="2046"/>
      <c r="N159" s="2045"/>
      <c r="O159" s="2045"/>
      <c r="P159" s="2045"/>
      <c r="Q159" s="2045"/>
    </row>
    <row r="160" spans="2:17" x14ac:dyDescent="0.25">
      <c r="B160" s="1325"/>
      <c r="C160" s="1333"/>
      <c r="D160" s="1326"/>
      <c r="E160" s="2047" t="s">
        <v>27</v>
      </c>
      <c r="F160" s="1254" t="s">
        <v>2695</v>
      </c>
      <c r="G160" s="2042"/>
      <c r="H160" s="472"/>
      <c r="I160" s="2043"/>
      <c r="J160" s="2045"/>
      <c r="K160" s="2045"/>
      <c r="L160" s="2045"/>
      <c r="M160" s="2046"/>
      <c r="N160" s="2045"/>
      <c r="O160" s="2045"/>
      <c r="P160" s="2045"/>
      <c r="Q160" s="2045"/>
    </row>
    <row r="161" spans="2:17" x14ac:dyDescent="0.25">
      <c r="B161" s="1325"/>
      <c r="C161" s="1333"/>
      <c r="D161" s="1326"/>
      <c r="E161" s="2047"/>
      <c r="F161" s="1254" t="s">
        <v>2696</v>
      </c>
      <c r="G161" s="2042"/>
      <c r="H161" s="472"/>
      <c r="I161" s="2043"/>
      <c r="J161" s="2045"/>
      <c r="K161" s="2045"/>
      <c r="L161" s="2045"/>
      <c r="M161" s="2046"/>
      <c r="N161" s="2045"/>
      <c r="O161" s="2045"/>
      <c r="P161" s="2045"/>
      <c r="Q161" s="2045"/>
    </row>
    <row r="162" spans="2:17" x14ac:dyDescent="0.25">
      <c r="B162" s="1325"/>
      <c r="C162" s="1333"/>
      <c r="D162" s="1326"/>
      <c r="E162" s="2047"/>
      <c r="F162" s="1254" t="s">
        <v>2697</v>
      </c>
      <c r="G162" s="2042"/>
      <c r="H162" s="472"/>
      <c r="I162" s="2043"/>
      <c r="J162" s="2045"/>
      <c r="K162" s="2045"/>
      <c r="L162" s="2045"/>
      <c r="M162" s="2046"/>
      <c r="N162" s="2045"/>
      <c r="O162" s="2045"/>
      <c r="P162" s="2045"/>
      <c r="Q162" s="2045"/>
    </row>
    <row r="163" spans="2:17" x14ac:dyDescent="0.25">
      <c r="B163" s="1325"/>
      <c r="C163" s="1333"/>
      <c r="D163" s="1326"/>
      <c r="E163" s="2047" t="s">
        <v>33</v>
      </c>
      <c r="F163" s="1254" t="s">
        <v>2698</v>
      </c>
      <c r="G163" s="2042"/>
      <c r="H163" s="472"/>
      <c r="I163" s="2043"/>
      <c r="J163" s="2045"/>
      <c r="K163" s="2045"/>
      <c r="L163" s="2045"/>
      <c r="M163" s="2046"/>
      <c r="N163" s="2045"/>
      <c r="O163" s="2045"/>
      <c r="P163" s="2045"/>
      <c r="Q163" s="2045"/>
    </row>
    <row r="164" spans="2:17" x14ac:dyDescent="0.25">
      <c r="B164" s="1325"/>
      <c r="C164" s="1333"/>
      <c r="D164" s="1326"/>
      <c r="E164" s="2047"/>
      <c r="F164" s="1254" t="s">
        <v>2699</v>
      </c>
      <c r="G164" s="2042"/>
      <c r="H164" s="472"/>
      <c r="I164" s="2043"/>
      <c r="J164" s="2045"/>
      <c r="K164" s="2045"/>
      <c r="L164" s="2045"/>
      <c r="M164" s="2046"/>
      <c r="N164" s="2045"/>
      <c r="O164" s="2045"/>
      <c r="P164" s="2045"/>
      <c r="Q164" s="2045"/>
    </row>
    <row r="165" spans="2:17" x14ac:dyDescent="0.25">
      <c r="B165" s="1325"/>
      <c r="C165" s="1333"/>
      <c r="D165" s="1326"/>
      <c r="E165" s="2047"/>
      <c r="F165" s="1254" t="s">
        <v>2700</v>
      </c>
      <c r="G165" s="2042"/>
      <c r="H165" s="472"/>
      <c r="I165" s="2043"/>
      <c r="J165" s="2045"/>
      <c r="K165" s="2045"/>
      <c r="L165" s="2045"/>
      <c r="M165" s="2046"/>
      <c r="N165" s="2045"/>
      <c r="O165" s="2045"/>
      <c r="P165" s="2045"/>
      <c r="Q165" s="2045"/>
    </row>
    <row r="166" spans="2:17" x14ac:dyDescent="0.25">
      <c r="B166" s="1325"/>
      <c r="C166" s="1333"/>
      <c r="D166" s="1326"/>
      <c r="E166" s="2047" t="s">
        <v>36</v>
      </c>
      <c r="F166" s="1254" t="s">
        <v>2701</v>
      </c>
      <c r="G166" s="2042"/>
      <c r="H166" s="472"/>
      <c r="I166" s="2043"/>
      <c r="J166" s="2045"/>
      <c r="K166" s="2045"/>
      <c r="L166" s="2045"/>
      <c r="M166" s="2046"/>
      <c r="N166" s="2045"/>
      <c r="O166" s="2045"/>
      <c r="P166" s="2045"/>
      <c r="Q166" s="2045"/>
    </row>
    <row r="167" spans="2:17" x14ac:dyDescent="0.25">
      <c r="B167" s="1325"/>
      <c r="C167" s="1333"/>
      <c r="D167" s="1326"/>
      <c r="E167" s="2055"/>
      <c r="F167" s="1254" t="s">
        <v>2702</v>
      </c>
      <c r="G167" s="2042"/>
      <c r="H167" s="472"/>
      <c r="I167" s="2043"/>
      <c r="J167" s="2045"/>
      <c r="K167" s="2045"/>
      <c r="L167" s="2045"/>
      <c r="M167" s="2046"/>
      <c r="N167" s="2045"/>
      <c r="O167" s="2045"/>
      <c r="P167" s="2045"/>
      <c r="Q167" s="2045"/>
    </row>
    <row r="168" spans="2:17" x14ac:dyDescent="0.25">
      <c r="B168" s="1325"/>
      <c r="C168" s="1333"/>
      <c r="D168" s="1326"/>
      <c r="E168" s="2055"/>
      <c r="F168" s="1254" t="s">
        <v>2703</v>
      </c>
      <c r="G168" s="2042"/>
      <c r="H168" s="472"/>
      <c r="I168" s="2043"/>
      <c r="J168" s="2045"/>
      <c r="K168" s="2045"/>
      <c r="L168" s="2045"/>
      <c r="M168" s="2046"/>
      <c r="N168" s="2045"/>
      <c r="O168" s="2045"/>
      <c r="P168" s="2045"/>
      <c r="Q168" s="2045"/>
    </row>
    <row r="169" spans="2:17" x14ac:dyDescent="0.25">
      <c r="B169" s="1325"/>
      <c r="C169" s="1333"/>
      <c r="D169" s="1326"/>
      <c r="E169" s="2047"/>
      <c r="F169" s="1254"/>
      <c r="G169" s="2042"/>
      <c r="H169" s="472"/>
      <c r="I169" s="2043"/>
      <c r="J169" s="2045"/>
      <c r="K169" s="2045"/>
      <c r="L169" s="2045"/>
      <c r="M169" s="2046"/>
      <c r="N169" s="2045"/>
      <c r="O169" s="2045"/>
      <c r="P169" s="2045"/>
      <c r="Q169" s="2045"/>
    </row>
    <row r="170" spans="2:17" x14ac:dyDescent="0.25">
      <c r="B170" s="1325"/>
      <c r="C170" s="1333"/>
      <c r="D170" s="1326"/>
      <c r="E170" s="2047"/>
      <c r="F170" s="1277" t="s">
        <v>2704</v>
      </c>
      <c r="G170" s="2042"/>
      <c r="H170" s="472"/>
      <c r="I170" s="2043"/>
      <c r="J170" s="2045"/>
      <c r="K170" s="2045"/>
      <c r="L170" s="2045"/>
      <c r="M170" s="2046"/>
      <c r="N170" s="2045"/>
      <c r="O170" s="2045"/>
      <c r="P170" s="2045"/>
      <c r="Q170" s="2045"/>
    </row>
    <row r="171" spans="2:17" x14ac:dyDescent="0.25">
      <c r="B171" s="1325"/>
      <c r="C171" s="1333"/>
      <c r="D171" s="1326"/>
      <c r="E171" s="2047" t="s">
        <v>27</v>
      </c>
      <c r="F171" s="1254" t="s">
        <v>2705</v>
      </c>
      <c r="G171" s="2042"/>
      <c r="H171" s="472"/>
      <c r="I171" s="2043"/>
      <c r="J171" s="2045"/>
      <c r="K171" s="2045"/>
      <c r="L171" s="2045"/>
      <c r="M171" s="2046"/>
      <c r="N171" s="2045"/>
      <c r="O171" s="2045"/>
      <c r="P171" s="2045"/>
      <c r="Q171" s="2045"/>
    </row>
    <row r="172" spans="2:17" x14ac:dyDescent="0.25">
      <c r="B172" s="1325"/>
      <c r="C172" s="1333"/>
      <c r="D172" s="1326"/>
      <c r="E172" s="2047"/>
      <c r="F172" s="1254" t="s">
        <v>2706</v>
      </c>
      <c r="G172" s="2042"/>
      <c r="H172" s="472"/>
      <c r="I172" s="2043"/>
      <c r="J172" s="2045"/>
      <c r="K172" s="2045"/>
      <c r="L172" s="2045"/>
      <c r="M172" s="2046"/>
      <c r="N172" s="2045"/>
      <c r="O172" s="2045"/>
      <c r="P172" s="2045"/>
      <c r="Q172" s="2045"/>
    </row>
    <row r="173" spans="2:17" x14ac:dyDescent="0.25">
      <c r="B173" s="1325"/>
      <c r="C173" s="1333"/>
      <c r="D173" s="1326"/>
      <c r="E173" s="2047"/>
      <c r="F173" s="1254" t="s">
        <v>2707</v>
      </c>
      <c r="G173" s="2042"/>
      <c r="H173" s="472"/>
      <c r="I173" s="2043"/>
      <c r="J173" s="2045"/>
      <c r="K173" s="2045"/>
      <c r="L173" s="2045"/>
      <c r="M173" s="2046"/>
      <c r="N173" s="2045"/>
      <c r="O173" s="2045"/>
      <c r="P173" s="2045"/>
      <c r="Q173" s="2045"/>
    </row>
    <row r="174" spans="2:17" x14ac:dyDescent="0.25">
      <c r="B174" s="1325"/>
      <c r="C174" s="1333"/>
      <c r="D174" s="1326"/>
      <c r="E174" s="2047" t="s">
        <v>33</v>
      </c>
      <c r="F174" s="1254" t="s">
        <v>2708</v>
      </c>
      <c r="G174" s="2042"/>
      <c r="H174" s="472"/>
      <c r="I174" s="2043"/>
      <c r="J174" s="2045"/>
      <c r="K174" s="2045"/>
      <c r="L174" s="2045"/>
      <c r="M174" s="2046"/>
      <c r="N174" s="2045"/>
      <c r="O174" s="2045"/>
      <c r="P174" s="2045"/>
      <c r="Q174" s="2045"/>
    </row>
    <row r="175" spans="2:17" x14ac:dyDescent="0.25">
      <c r="B175" s="1325"/>
      <c r="C175" s="1333"/>
      <c r="D175" s="1326"/>
      <c r="E175" s="2047"/>
      <c r="F175" s="1254" t="s">
        <v>2709</v>
      </c>
      <c r="G175" s="2042"/>
      <c r="H175" s="472"/>
      <c r="I175" s="2043"/>
      <c r="J175" s="2045"/>
      <c r="K175" s="2045"/>
      <c r="L175" s="2045"/>
      <c r="M175" s="2046"/>
      <c r="N175" s="2045"/>
      <c r="O175" s="2045"/>
      <c r="P175" s="2045"/>
      <c r="Q175" s="2045"/>
    </row>
    <row r="176" spans="2:17" x14ac:dyDescent="0.25">
      <c r="B176" s="2082"/>
      <c r="C176" s="1335"/>
      <c r="D176" s="1333"/>
      <c r="E176" s="2081" t="s">
        <v>36</v>
      </c>
      <c r="F176" s="1201" t="s">
        <v>2710</v>
      </c>
      <c r="G176" s="2083"/>
      <c r="H176" s="2084"/>
      <c r="I176" s="2085"/>
      <c r="J176" s="2086"/>
      <c r="K176" s="2086"/>
      <c r="L176" s="2086"/>
      <c r="M176" s="2087"/>
      <c r="N176" s="2086"/>
      <c r="O176" s="2086"/>
      <c r="P176" s="2086"/>
      <c r="Q176" s="1331"/>
    </row>
    <row r="177" spans="2:17" x14ac:dyDescent="0.25">
      <c r="B177" s="1325"/>
      <c r="C177" s="1333"/>
      <c r="D177" s="1333"/>
      <c r="E177" s="2081"/>
      <c r="F177" s="1254" t="s">
        <v>2711</v>
      </c>
      <c r="G177" s="2042"/>
      <c r="H177" s="472"/>
      <c r="I177" s="2043"/>
      <c r="J177" s="2045"/>
      <c r="K177" s="2045"/>
      <c r="L177" s="2045"/>
      <c r="M177" s="2046"/>
      <c r="N177" s="2045"/>
      <c r="O177" s="2045"/>
      <c r="P177" s="2045"/>
      <c r="Q177" s="2045"/>
    </row>
    <row r="178" spans="2:17" x14ac:dyDescent="0.25">
      <c r="B178" s="1325"/>
      <c r="C178" s="1333"/>
      <c r="D178" s="1326"/>
      <c r="E178" s="2047"/>
      <c r="F178" s="1254" t="s">
        <v>2712</v>
      </c>
      <c r="G178" s="2042"/>
      <c r="H178" s="472"/>
      <c r="I178" s="2043"/>
      <c r="J178" s="2045"/>
      <c r="K178" s="2045"/>
      <c r="L178" s="2045"/>
      <c r="M178" s="2046"/>
      <c r="N178" s="2045"/>
      <c r="O178" s="2045"/>
      <c r="P178" s="2045"/>
      <c r="Q178" s="2045"/>
    </row>
    <row r="179" spans="2:17" x14ac:dyDescent="0.25">
      <c r="B179" s="1325"/>
      <c r="C179" s="1333"/>
      <c r="D179" s="1326"/>
      <c r="E179" s="2047"/>
      <c r="F179" s="1254" t="s">
        <v>2713</v>
      </c>
      <c r="G179" s="2042"/>
      <c r="H179" s="472"/>
      <c r="I179" s="2043"/>
      <c r="J179" s="2045"/>
      <c r="K179" s="2045"/>
      <c r="L179" s="2045"/>
      <c r="M179" s="2046"/>
      <c r="N179" s="2045"/>
      <c r="O179" s="2045"/>
      <c r="P179" s="2045"/>
      <c r="Q179" s="2045"/>
    </row>
    <row r="180" spans="2:17" x14ac:dyDescent="0.25">
      <c r="B180" s="1325"/>
      <c r="C180" s="1333"/>
      <c r="D180" s="1326"/>
      <c r="E180" s="2047"/>
      <c r="F180" s="1254"/>
      <c r="G180" s="2042"/>
      <c r="H180" s="472"/>
      <c r="I180" s="2043"/>
      <c r="J180" s="2045"/>
      <c r="K180" s="2045"/>
      <c r="L180" s="2045"/>
      <c r="M180" s="2046"/>
      <c r="N180" s="2045"/>
      <c r="O180" s="2045"/>
      <c r="P180" s="2045"/>
      <c r="Q180" s="2045"/>
    </row>
    <row r="181" spans="2:17" x14ac:dyDescent="0.25">
      <c r="B181" s="1325"/>
      <c r="C181" s="1333"/>
      <c r="D181" s="1326"/>
      <c r="E181" s="2047"/>
      <c r="F181" s="2062" t="s">
        <v>44</v>
      </c>
      <c r="G181" s="2042"/>
      <c r="H181" s="472"/>
      <c r="I181" s="2043"/>
      <c r="J181" s="2045"/>
      <c r="K181" s="2045"/>
      <c r="L181" s="2045"/>
      <c r="M181" s="2046"/>
      <c r="N181" s="2045"/>
      <c r="O181" s="2045"/>
      <c r="P181" s="2045"/>
      <c r="Q181" s="2045"/>
    </row>
    <row r="182" spans="2:17" x14ac:dyDescent="0.25">
      <c r="B182" s="1325"/>
      <c r="C182" s="1333"/>
      <c r="D182" s="1326"/>
      <c r="E182" s="2047"/>
      <c r="F182" s="1254" t="s">
        <v>2714</v>
      </c>
      <c r="G182" s="2042"/>
      <c r="H182" s="472"/>
      <c r="I182" s="2043"/>
      <c r="J182" s="2045"/>
      <c r="K182" s="2045"/>
      <c r="L182" s="2045"/>
      <c r="M182" s="2046"/>
      <c r="N182" s="2045"/>
      <c r="O182" s="2045"/>
      <c r="P182" s="2045"/>
      <c r="Q182" s="2045"/>
    </row>
    <row r="183" spans="2:17" x14ac:dyDescent="0.25">
      <c r="B183" s="1325"/>
      <c r="C183" s="1333"/>
      <c r="D183" s="1326"/>
      <c r="E183" s="2047"/>
      <c r="F183" s="1254" t="s">
        <v>2715</v>
      </c>
      <c r="G183" s="2042"/>
      <c r="H183" s="472"/>
      <c r="I183" s="2043"/>
      <c r="J183" s="2045"/>
      <c r="K183" s="2045"/>
      <c r="L183" s="2045"/>
      <c r="M183" s="2046"/>
      <c r="N183" s="2045"/>
      <c r="O183" s="2045"/>
      <c r="P183" s="2045"/>
      <c r="Q183" s="2045"/>
    </row>
    <row r="184" spans="2:17" x14ac:dyDescent="0.25">
      <c r="B184" s="1336"/>
      <c r="C184" s="2063"/>
      <c r="D184" s="1338"/>
      <c r="E184" s="2064"/>
      <c r="F184" s="1287"/>
      <c r="G184" s="2057"/>
      <c r="H184" s="2058"/>
      <c r="I184" s="2059"/>
      <c r="J184" s="2060"/>
      <c r="K184" s="2060"/>
      <c r="L184" s="2060"/>
      <c r="M184" s="2061"/>
      <c r="N184" s="2060"/>
      <c r="O184" s="2060"/>
      <c r="P184" s="2060"/>
      <c r="Q184" s="2060"/>
    </row>
    <row r="185" spans="2:17" x14ac:dyDescent="0.25">
      <c r="B185" s="1325"/>
      <c r="C185" s="2039" t="s">
        <v>2716</v>
      </c>
      <c r="D185" s="1326"/>
      <c r="E185" s="2047" t="s">
        <v>27</v>
      </c>
      <c r="F185" s="2048" t="s">
        <v>2717</v>
      </c>
      <c r="G185" s="2042"/>
      <c r="H185" s="472"/>
      <c r="I185" s="2043"/>
      <c r="J185" s="2044" t="s">
        <v>30</v>
      </c>
      <c r="K185" s="2044" t="s">
        <v>29</v>
      </c>
      <c r="L185" s="2044" t="s">
        <v>30</v>
      </c>
      <c r="M185" s="2046">
        <v>5</v>
      </c>
      <c r="N185" s="491" t="s">
        <v>53</v>
      </c>
      <c r="O185" s="2045" t="s">
        <v>1508</v>
      </c>
      <c r="P185" s="2045"/>
      <c r="Q185" s="2045"/>
    </row>
    <row r="186" spans="2:17" x14ac:dyDescent="0.25">
      <c r="B186" s="1325"/>
      <c r="C186" s="1333"/>
      <c r="D186" s="1326"/>
      <c r="E186" s="2047"/>
      <c r="F186" s="2048" t="s">
        <v>2718</v>
      </c>
      <c r="G186" s="2042"/>
      <c r="H186" s="472"/>
      <c r="I186" s="2043"/>
      <c r="J186" s="2045"/>
      <c r="K186" s="2045"/>
      <c r="L186" s="2045"/>
      <c r="M186" s="2046"/>
      <c r="N186" s="491" t="s">
        <v>59</v>
      </c>
      <c r="O186" s="2045"/>
      <c r="P186" s="2045"/>
      <c r="Q186" s="2045"/>
    </row>
    <row r="187" spans="2:17" x14ac:dyDescent="0.25">
      <c r="B187" s="1325"/>
      <c r="C187" s="2049" t="s">
        <v>37</v>
      </c>
      <c r="D187" s="1326"/>
      <c r="E187" s="2047"/>
      <c r="F187" s="2048" t="s">
        <v>2719</v>
      </c>
      <c r="G187" s="2042"/>
      <c r="H187" s="472"/>
      <c r="I187" s="2043"/>
      <c r="J187" s="2045"/>
      <c r="K187" s="2045"/>
      <c r="L187" s="2045"/>
      <c r="M187" s="2046"/>
      <c r="N187" s="491" t="s">
        <v>63</v>
      </c>
      <c r="O187" s="2045"/>
      <c r="P187" s="2045"/>
      <c r="Q187" s="2045"/>
    </row>
    <row r="188" spans="2:17" x14ac:dyDescent="0.25">
      <c r="B188" s="1325"/>
      <c r="C188" s="1333" t="s">
        <v>2656</v>
      </c>
      <c r="D188" s="1326"/>
      <c r="E188" s="2047"/>
      <c r="F188" s="2048" t="s">
        <v>2720</v>
      </c>
      <c r="G188" s="2042"/>
      <c r="H188" s="472"/>
      <c r="I188" s="2043"/>
      <c r="J188" s="2045"/>
      <c r="K188" s="2045"/>
      <c r="L188" s="2045"/>
      <c r="M188" s="2046"/>
      <c r="N188" s="2045" t="s">
        <v>437</v>
      </c>
      <c r="O188" s="2045"/>
      <c r="P188" s="2045"/>
      <c r="Q188" s="2045"/>
    </row>
    <row r="189" spans="2:17" x14ac:dyDescent="0.25">
      <c r="B189" s="1325"/>
      <c r="C189" s="1333" t="s">
        <v>2659</v>
      </c>
      <c r="D189" s="1326"/>
      <c r="E189" s="2047"/>
      <c r="F189" s="2048" t="s">
        <v>2721</v>
      </c>
      <c r="G189" s="2042"/>
      <c r="H189" s="472"/>
      <c r="I189" s="2043"/>
      <c r="J189" s="2045"/>
      <c r="K189" s="2045"/>
      <c r="L189" s="2045"/>
      <c r="M189" s="2046"/>
      <c r="N189" s="2045"/>
      <c r="O189" s="2045"/>
      <c r="P189" s="2045"/>
      <c r="Q189" s="2045"/>
    </row>
    <row r="190" spans="2:17" x14ac:dyDescent="0.25">
      <c r="B190" s="1325"/>
      <c r="C190" s="1333" t="s">
        <v>2722</v>
      </c>
      <c r="D190" s="1326"/>
      <c r="E190" s="2047"/>
      <c r="F190" s="2048" t="s">
        <v>2723</v>
      </c>
      <c r="G190" s="2042"/>
      <c r="H190" s="472"/>
      <c r="I190" s="2043"/>
      <c r="J190" s="2045"/>
      <c r="K190" s="2045"/>
      <c r="L190" s="2045"/>
      <c r="M190" s="2046"/>
      <c r="N190" s="2045"/>
      <c r="O190" s="2045"/>
      <c r="P190" s="2045"/>
      <c r="Q190" s="2045"/>
    </row>
    <row r="191" spans="2:17" x14ac:dyDescent="0.25">
      <c r="B191" s="1325"/>
      <c r="C191" s="1333" t="s">
        <v>2724</v>
      </c>
      <c r="D191" s="1326"/>
      <c r="E191" s="2047"/>
      <c r="F191" s="2048" t="s">
        <v>2725</v>
      </c>
      <c r="G191" s="2042"/>
      <c r="H191" s="472"/>
      <c r="I191" s="2043"/>
      <c r="J191" s="2045"/>
      <c r="K191" s="2045"/>
      <c r="L191" s="2045"/>
      <c r="M191" s="2046"/>
      <c r="N191" s="2045"/>
      <c r="O191" s="2045"/>
      <c r="P191" s="2045"/>
      <c r="Q191" s="2045"/>
    </row>
    <row r="192" spans="2:17" x14ac:dyDescent="0.25">
      <c r="B192" s="1325"/>
      <c r="C192" s="1333" t="s">
        <v>2726</v>
      </c>
      <c r="D192" s="1326"/>
      <c r="E192" s="2047" t="s">
        <v>33</v>
      </c>
      <c r="F192" s="2048" t="s">
        <v>2727</v>
      </c>
      <c r="G192" s="2042"/>
      <c r="H192" s="471">
        <v>7.1249999999999994E-2</v>
      </c>
      <c r="I192" s="2043">
        <v>274.3</v>
      </c>
      <c r="J192" s="2045"/>
      <c r="K192" s="2045"/>
      <c r="L192" s="2045"/>
      <c r="M192" s="2046"/>
      <c r="N192" s="2045"/>
      <c r="O192" s="2045"/>
      <c r="P192" s="2045"/>
      <c r="Q192" s="2045"/>
    </row>
    <row r="193" spans="2:17" x14ac:dyDescent="0.25">
      <c r="B193" s="1325"/>
      <c r="C193" s="1333" t="s">
        <v>2728</v>
      </c>
      <c r="D193" s="1326"/>
      <c r="E193" s="2047"/>
      <c r="F193" s="2062"/>
      <c r="G193" s="2042"/>
      <c r="H193" s="472"/>
      <c r="I193" s="2043"/>
      <c r="J193" s="2045"/>
      <c r="K193" s="2045"/>
      <c r="L193" s="2045"/>
      <c r="M193" s="2046"/>
      <c r="N193" s="2045"/>
      <c r="O193" s="2045"/>
      <c r="P193" s="2045"/>
      <c r="Q193" s="2045"/>
    </row>
    <row r="194" spans="2:17" x14ac:dyDescent="0.25">
      <c r="B194" s="1325"/>
      <c r="C194" s="1333" t="s">
        <v>2729</v>
      </c>
      <c r="D194" s="1326"/>
      <c r="E194" s="2047"/>
      <c r="F194" s="2062"/>
      <c r="G194" s="2042"/>
      <c r="H194" s="472"/>
      <c r="I194" s="2043"/>
      <c r="J194" s="2045"/>
      <c r="K194" s="2045"/>
      <c r="L194" s="2045"/>
      <c r="M194" s="2046"/>
      <c r="N194" s="2045"/>
      <c r="O194" s="2045"/>
      <c r="P194" s="2045"/>
      <c r="Q194" s="2045"/>
    </row>
    <row r="195" spans="2:17" x14ac:dyDescent="0.25">
      <c r="B195" s="1325"/>
      <c r="C195" s="1333"/>
      <c r="D195" s="1326"/>
      <c r="E195" s="2047"/>
      <c r="F195" s="2062" t="s">
        <v>44</v>
      </c>
      <c r="G195" s="2042"/>
      <c r="H195" s="472"/>
      <c r="I195" s="2043"/>
      <c r="J195" s="2045"/>
      <c r="K195" s="2045"/>
      <c r="L195" s="2045"/>
      <c r="M195" s="2046"/>
      <c r="N195" s="2045"/>
      <c r="O195" s="2045"/>
      <c r="P195" s="2045"/>
      <c r="Q195" s="2045"/>
    </row>
    <row r="196" spans="2:17" x14ac:dyDescent="0.25">
      <c r="B196" s="1325"/>
      <c r="C196" s="1333"/>
      <c r="D196" s="1326"/>
      <c r="E196" s="2047"/>
      <c r="F196" s="2065" t="s">
        <v>2730</v>
      </c>
      <c r="G196" s="2042"/>
      <c r="H196" s="472"/>
      <c r="I196" s="2043"/>
      <c r="J196" s="2045"/>
      <c r="K196" s="2045"/>
      <c r="L196" s="2045"/>
      <c r="M196" s="2046"/>
      <c r="N196" s="2045"/>
      <c r="O196" s="2045"/>
      <c r="P196" s="2045"/>
      <c r="Q196" s="2045"/>
    </row>
    <row r="197" spans="2:17" x14ac:dyDescent="0.25">
      <c r="B197" s="1325"/>
      <c r="C197" s="1333"/>
      <c r="D197" s="1326"/>
      <c r="E197" s="2047"/>
      <c r="F197" s="2048" t="s">
        <v>2731</v>
      </c>
      <c r="G197" s="2042"/>
      <c r="H197" s="472"/>
      <c r="I197" s="2043"/>
      <c r="J197" s="2045"/>
      <c r="K197" s="2045"/>
      <c r="L197" s="2045"/>
      <c r="M197" s="2046"/>
      <c r="N197" s="2045"/>
      <c r="O197" s="2045"/>
      <c r="P197" s="2045"/>
      <c r="Q197" s="2045"/>
    </row>
    <row r="198" spans="2:17" x14ac:dyDescent="0.25">
      <c r="B198" s="1208"/>
      <c r="C198" s="1313"/>
      <c r="D198" s="1268"/>
      <c r="E198" s="1314"/>
      <c r="F198" s="1212"/>
      <c r="G198" s="1213"/>
      <c r="H198" s="391"/>
      <c r="I198" s="1305"/>
      <c r="J198" s="1217"/>
      <c r="K198" s="1216"/>
      <c r="L198" s="1216"/>
      <c r="M198" s="1272"/>
      <c r="N198" s="1216"/>
      <c r="O198" s="1216"/>
      <c r="P198" s="1216"/>
      <c r="Q198" s="1216"/>
    </row>
    <row r="199" spans="2:17" x14ac:dyDescent="0.25">
      <c r="B199" s="82" t="s">
        <v>186</v>
      </c>
      <c r="C199" s="83"/>
      <c r="D199" s="84"/>
      <c r="E199" s="731"/>
      <c r="F199" s="86"/>
      <c r="G199" s="87"/>
      <c r="H199" s="1315"/>
      <c r="I199" s="1316"/>
      <c r="J199" s="87"/>
      <c r="K199" s="87"/>
      <c r="L199" s="87"/>
      <c r="M199" s="87"/>
      <c r="N199" s="87"/>
      <c r="O199" s="87"/>
      <c r="P199" s="87"/>
      <c r="Q199" s="87"/>
    </row>
    <row r="200" spans="2:17" x14ac:dyDescent="0.25">
      <c r="B200" s="1317" t="s">
        <v>2211</v>
      </c>
      <c r="C200" s="1318" t="s">
        <v>1518</v>
      </c>
      <c r="D200" s="1319"/>
      <c r="E200" s="1320" t="s">
        <v>27</v>
      </c>
      <c r="F200" s="1319" t="s">
        <v>1519</v>
      </c>
      <c r="G200" s="1329" t="s">
        <v>30</v>
      </c>
      <c r="H200" s="1330" t="s">
        <v>28</v>
      </c>
      <c r="I200" s="1330" t="s">
        <v>28</v>
      </c>
      <c r="J200" s="1321" t="s">
        <v>29</v>
      </c>
      <c r="K200" s="1322" t="s">
        <v>30</v>
      </c>
      <c r="L200" s="1322" t="s">
        <v>30</v>
      </c>
      <c r="M200" s="1323"/>
      <c r="N200" s="1324" t="s">
        <v>53</v>
      </c>
      <c r="O200" s="1321" t="s">
        <v>1420</v>
      </c>
      <c r="P200" s="1321"/>
      <c r="Q200" s="1321"/>
    </row>
    <row r="201" spans="2:17" x14ac:dyDescent="0.25">
      <c r="B201" s="1325"/>
      <c r="C201" s="468"/>
      <c r="D201" s="1326"/>
      <c r="E201" s="1327"/>
      <c r="F201" s="1328"/>
      <c r="G201" s="1329"/>
      <c r="H201" s="1330"/>
      <c r="I201" s="1330"/>
      <c r="J201" s="1331"/>
      <c r="K201" s="1331"/>
      <c r="L201" s="1331"/>
      <c r="M201" s="1332"/>
      <c r="N201" s="1026" t="s">
        <v>59</v>
      </c>
      <c r="O201" s="508" t="s">
        <v>1423</v>
      </c>
      <c r="P201" s="1331"/>
      <c r="Q201" s="1331"/>
    </row>
    <row r="202" spans="2:17" x14ac:dyDescent="0.25">
      <c r="B202" s="1325"/>
      <c r="C202" s="473" t="s">
        <v>37</v>
      </c>
      <c r="D202" s="1326"/>
      <c r="E202" s="510"/>
      <c r="F202" s="1333"/>
      <c r="G202" s="1334"/>
      <c r="H202" s="471"/>
      <c r="I202" s="1330"/>
      <c r="J202" s="1331"/>
      <c r="K202" s="1331"/>
      <c r="L202" s="1331"/>
      <c r="M202" s="1332"/>
      <c r="N202" s="192" t="s">
        <v>2221</v>
      </c>
      <c r="O202" s="508"/>
      <c r="P202" s="1331"/>
      <c r="Q202" s="1331"/>
    </row>
    <row r="203" spans="2:17" x14ac:dyDescent="0.25">
      <c r="B203" s="1325"/>
      <c r="C203" s="1335" t="s">
        <v>1738</v>
      </c>
      <c r="D203" s="1326"/>
      <c r="E203" s="1582" t="s">
        <v>44</v>
      </c>
      <c r="F203" s="1581"/>
      <c r="G203" s="1334"/>
      <c r="H203" s="471"/>
      <c r="I203" s="1330"/>
      <c r="J203" s="1331"/>
      <c r="K203" s="1331"/>
      <c r="L203" s="1331"/>
      <c r="M203" s="1332"/>
      <c r="N203" s="1136" t="s">
        <v>2222</v>
      </c>
      <c r="O203" s="1331"/>
      <c r="P203" s="1331"/>
      <c r="Q203" s="1331"/>
    </row>
    <row r="204" spans="2:17" x14ac:dyDescent="0.25">
      <c r="B204" s="1325"/>
      <c r="C204" s="1312"/>
      <c r="D204" s="1326"/>
      <c r="E204" s="1285" t="s">
        <v>46</v>
      </c>
      <c r="F204" s="18" t="s">
        <v>2053</v>
      </c>
      <c r="G204" s="1334"/>
      <c r="H204" s="471"/>
      <c r="I204" s="1330"/>
      <c r="J204" s="1331"/>
      <c r="K204" s="1331"/>
      <c r="L204" s="1331"/>
      <c r="M204" s="1332"/>
      <c r="N204" s="509"/>
      <c r="O204" s="1331"/>
      <c r="P204" s="1331"/>
      <c r="Q204" s="1331"/>
    </row>
    <row r="205" spans="2:17" x14ac:dyDescent="0.25">
      <c r="B205" s="1325"/>
      <c r="C205" s="68"/>
      <c r="D205" s="1326"/>
      <c r="E205" s="1285"/>
      <c r="F205" s="1254"/>
      <c r="G205" s="1334"/>
      <c r="H205" s="471"/>
      <c r="I205" s="1330"/>
      <c r="J205" s="1331"/>
      <c r="K205" s="1331"/>
      <c r="L205" s="1331"/>
      <c r="M205" s="1332"/>
      <c r="N205" s="509"/>
      <c r="O205" s="1331"/>
      <c r="P205" s="1331"/>
      <c r="Q205" s="1331"/>
    </row>
    <row r="206" spans="2:17" x14ac:dyDescent="0.25">
      <c r="B206" s="1336"/>
      <c r="C206" s="1337"/>
      <c r="D206" s="1338"/>
      <c r="E206" s="1735"/>
      <c r="F206" s="1287"/>
      <c r="G206" s="1339"/>
      <c r="H206" s="1340"/>
      <c r="I206" s="1341"/>
      <c r="J206" s="1342"/>
      <c r="K206" s="1342"/>
      <c r="L206" s="1342"/>
      <c r="M206" s="1343"/>
      <c r="N206" s="1342"/>
      <c r="O206" s="1342"/>
      <c r="P206" s="1342"/>
      <c r="Q206" s="1342"/>
    </row>
    <row r="208" spans="2:17" x14ac:dyDescent="0.25">
      <c r="I208" s="172">
        <f>SUM(I200:I202,I116:I118,I107:I109,I29:I30,I10:I14)</f>
        <v>205.39999999999998</v>
      </c>
    </row>
    <row r="229" spans="1:1" x14ac:dyDescent="0.25">
      <c r="A229" s="1590"/>
    </row>
    <row r="230" spans="1:1" x14ac:dyDescent="0.25">
      <c r="A230" s="1590"/>
    </row>
    <row r="263" spans="1:1" x14ac:dyDescent="0.25">
      <c r="A263" t="s">
        <v>215</v>
      </c>
    </row>
    <row r="304" spans="2:3" x14ac:dyDescent="0.25">
      <c r="B304" s="1590"/>
      <c r="C304" s="1590"/>
    </row>
    <row r="305" spans="2:3" x14ac:dyDescent="0.25">
      <c r="B305" s="1590"/>
      <c r="C305" s="1590"/>
    </row>
  </sheetData>
  <mergeCells count="19">
    <mergeCell ref="H4:I4"/>
    <mergeCell ref="J4:L4"/>
    <mergeCell ref="M4:M7"/>
    <mergeCell ref="B8:Q8"/>
    <mergeCell ref="E16:F16"/>
    <mergeCell ref="B27:Q27"/>
    <mergeCell ref="B4:B7"/>
    <mergeCell ref="C4:D7"/>
    <mergeCell ref="N4:N7"/>
    <mergeCell ref="O4:O7"/>
    <mergeCell ref="P4:Q4"/>
    <mergeCell ref="E5:F7"/>
    <mergeCell ref="G5:G7"/>
    <mergeCell ref="H5:H7"/>
    <mergeCell ref="J5:J7"/>
    <mergeCell ref="K5:L6"/>
    <mergeCell ref="P5:P7"/>
    <mergeCell ref="Q5:Q7"/>
    <mergeCell ref="E4: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horizontalDpi="1200" verticalDpi="1200" r:id="rId1"/>
  <headerFooter>
    <oddHeader>&amp;CPROCEDIMIENTOS ADMINISTRATIVOS - TUPA MUNICIPALIDAD DE SAN ISIDRO</oddHeader>
    <oddFooter>&amp;LNota: La forma de pago es en ventanilla, con efectivo, cheque certificado,cheque de gerencia o tarjeta de débito o créditoTodos los formularios son de distribución gratuita</oddFooter>
  </headerFooter>
  <rowBreaks count="3" manualBreakCount="3">
    <brk id="48" min="1" max="16" man="1"/>
    <brk id="105" min="1" max="16" man="1"/>
    <brk id="158" min="1" max="1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35"/>
  <sheetViews>
    <sheetView showGridLines="0" view="pageBreakPreview" topLeftCell="A4" zoomScaleSheetLayoutView="100" workbookViewId="0">
      <selection activeCell="F31" sqref="F31"/>
    </sheetView>
  </sheetViews>
  <sheetFormatPr baseColWidth="10" defaultRowHeight="15" x14ac:dyDescent="0.25"/>
  <cols>
    <col min="1" max="1" width="2.140625" customWidth="1"/>
    <col min="2" max="2" width="5.7109375" customWidth="1"/>
    <col min="3" max="3" width="16.42578125" customWidth="1"/>
    <col min="4" max="4" width="22.140625" customWidth="1"/>
    <col min="5" max="5" width="3.140625" customWidth="1"/>
    <col min="6" max="6" width="71" customWidth="1"/>
    <col min="7" max="8" width="9.28515625" customWidth="1"/>
    <col min="9" max="9" width="8" customWidth="1"/>
    <col min="10" max="10" width="10" customWidth="1"/>
    <col min="11" max="11" width="6.7109375" customWidth="1"/>
    <col min="12" max="12" width="6.5703125" customWidth="1"/>
    <col min="13" max="13" width="10.5703125" customWidth="1"/>
    <col min="14" max="14" width="12" customWidth="1"/>
    <col min="16" max="17" width="13.85546875" customWidth="1"/>
    <col min="257" max="257" width="2.140625" customWidth="1"/>
    <col min="258" max="258" width="5.7109375" customWidth="1"/>
    <col min="259" max="259" width="16.42578125" customWidth="1"/>
    <col min="260" max="260" width="18.7109375" customWidth="1"/>
    <col min="261" max="261" width="3.140625" customWidth="1"/>
    <col min="262" max="262" width="71" customWidth="1"/>
    <col min="263" max="264" width="9.28515625" customWidth="1"/>
    <col min="265" max="265" width="8" customWidth="1"/>
    <col min="266" max="266" width="10" customWidth="1"/>
    <col min="267" max="267" width="6.7109375" customWidth="1"/>
    <col min="268" max="268" width="6.5703125" customWidth="1"/>
    <col min="269" max="269" width="10.5703125" customWidth="1"/>
    <col min="270" max="270" width="12" customWidth="1"/>
    <col min="272" max="273" width="13.85546875" customWidth="1"/>
    <col min="513" max="513" width="2.140625" customWidth="1"/>
    <col min="514" max="514" width="5.7109375" customWidth="1"/>
    <col min="515" max="515" width="16.42578125" customWidth="1"/>
    <col min="516" max="516" width="18.7109375" customWidth="1"/>
    <col min="517" max="517" width="3.140625" customWidth="1"/>
    <col min="518" max="518" width="71" customWidth="1"/>
    <col min="519" max="520" width="9.28515625" customWidth="1"/>
    <col min="521" max="521" width="8" customWidth="1"/>
    <col min="522" max="522" width="10" customWidth="1"/>
    <col min="523" max="523" width="6.7109375" customWidth="1"/>
    <col min="524" max="524" width="6.5703125" customWidth="1"/>
    <col min="525" max="525" width="10.5703125" customWidth="1"/>
    <col min="526" max="526" width="12" customWidth="1"/>
    <col min="528" max="529" width="13.85546875" customWidth="1"/>
    <col min="769" max="769" width="2.140625" customWidth="1"/>
    <col min="770" max="770" width="5.7109375" customWidth="1"/>
    <col min="771" max="771" width="16.42578125" customWidth="1"/>
    <col min="772" max="772" width="18.7109375" customWidth="1"/>
    <col min="773" max="773" width="3.140625" customWidth="1"/>
    <col min="774" max="774" width="71" customWidth="1"/>
    <col min="775" max="776" width="9.28515625" customWidth="1"/>
    <col min="777" max="777" width="8" customWidth="1"/>
    <col min="778" max="778" width="10" customWidth="1"/>
    <col min="779" max="779" width="6.7109375" customWidth="1"/>
    <col min="780" max="780" width="6.5703125" customWidth="1"/>
    <col min="781" max="781" width="10.5703125" customWidth="1"/>
    <col min="782" max="782" width="12" customWidth="1"/>
    <col min="784" max="785" width="13.85546875" customWidth="1"/>
    <col min="1025" max="1025" width="2.140625" customWidth="1"/>
    <col min="1026" max="1026" width="5.7109375" customWidth="1"/>
    <col min="1027" max="1027" width="16.42578125" customWidth="1"/>
    <col min="1028" max="1028" width="18.7109375" customWidth="1"/>
    <col min="1029" max="1029" width="3.140625" customWidth="1"/>
    <col min="1030" max="1030" width="71" customWidth="1"/>
    <col min="1031" max="1032" width="9.28515625" customWidth="1"/>
    <col min="1033" max="1033" width="8" customWidth="1"/>
    <col min="1034" max="1034" width="10" customWidth="1"/>
    <col min="1035" max="1035" width="6.7109375" customWidth="1"/>
    <col min="1036" max="1036" width="6.5703125" customWidth="1"/>
    <col min="1037" max="1037" width="10.5703125" customWidth="1"/>
    <col min="1038" max="1038" width="12" customWidth="1"/>
    <col min="1040" max="1041" width="13.85546875" customWidth="1"/>
    <col min="1281" max="1281" width="2.140625" customWidth="1"/>
    <col min="1282" max="1282" width="5.7109375" customWidth="1"/>
    <col min="1283" max="1283" width="16.42578125" customWidth="1"/>
    <col min="1284" max="1284" width="18.7109375" customWidth="1"/>
    <col min="1285" max="1285" width="3.140625" customWidth="1"/>
    <col min="1286" max="1286" width="71" customWidth="1"/>
    <col min="1287" max="1288" width="9.28515625" customWidth="1"/>
    <col min="1289" max="1289" width="8" customWidth="1"/>
    <col min="1290" max="1290" width="10" customWidth="1"/>
    <col min="1291" max="1291" width="6.7109375" customWidth="1"/>
    <col min="1292" max="1292" width="6.5703125" customWidth="1"/>
    <col min="1293" max="1293" width="10.5703125" customWidth="1"/>
    <col min="1294" max="1294" width="12" customWidth="1"/>
    <col min="1296" max="1297" width="13.85546875" customWidth="1"/>
    <col min="1537" max="1537" width="2.140625" customWidth="1"/>
    <col min="1538" max="1538" width="5.7109375" customWidth="1"/>
    <col min="1539" max="1539" width="16.42578125" customWidth="1"/>
    <col min="1540" max="1540" width="18.7109375" customWidth="1"/>
    <col min="1541" max="1541" width="3.140625" customWidth="1"/>
    <col min="1542" max="1542" width="71" customWidth="1"/>
    <col min="1543" max="1544" width="9.28515625" customWidth="1"/>
    <col min="1545" max="1545" width="8" customWidth="1"/>
    <col min="1546" max="1546" width="10" customWidth="1"/>
    <col min="1547" max="1547" width="6.7109375" customWidth="1"/>
    <col min="1548" max="1548" width="6.5703125" customWidth="1"/>
    <col min="1549" max="1549" width="10.5703125" customWidth="1"/>
    <col min="1550" max="1550" width="12" customWidth="1"/>
    <col min="1552" max="1553" width="13.85546875" customWidth="1"/>
    <col min="1793" max="1793" width="2.140625" customWidth="1"/>
    <col min="1794" max="1794" width="5.7109375" customWidth="1"/>
    <col min="1795" max="1795" width="16.42578125" customWidth="1"/>
    <col min="1796" max="1796" width="18.7109375" customWidth="1"/>
    <col min="1797" max="1797" width="3.140625" customWidth="1"/>
    <col min="1798" max="1798" width="71" customWidth="1"/>
    <col min="1799" max="1800" width="9.28515625" customWidth="1"/>
    <col min="1801" max="1801" width="8" customWidth="1"/>
    <col min="1802" max="1802" width="10" customWidth="1"/>
    <col min="1803" max="1803" width="6.7109375" customWidth="1"/>
    <col min="1804" max="1804" width="6.5703125" customWidth="1"/>
    <col min="1805" max="1805" width="10.5703125" customWidth="1"/>
    <col min="1806" max="1806" width="12" customWidth="1"/>
    <col min="1808" max="1809" width="13.85546875" customWidth="1"/>
    <col min="2049" max="2049" width="2.140625" customWidth="1"/>
    <col min="2050" max="2050" width="5.7109375" customWidth="1"/>
    <col min="2051" max="2051" width="16.42578125" customWidth="1"/>
    <col min="2052" max="2052" width="18.7109375" customWidth="1"/>
    <col min="2053" max="2053" width="3.140625" customWidth="1"/>
    <col min="2054" max="2054" width="71" customWidth="1"/>
    <col min="2055" max="2056" width="9.28515625" customWidth="1"/>
    <col min="2057" max="2057" width="8" customWidth="1"/>
    <col min="2058" max="2058" width="10" customWidth="1"/>
    <col min="2059" max="2059" width="6.7109375" customWidth="1"/>
    <col min="2060" max="2060" width="6.5703125" customWidth="1"/>
    <col min="2061" max="2061" width="10.5703125" customWidth="1"/>
    <col min="2062" max="2062" width="12" customWidth="1"/>
    <col min="2064" max="2065" width="13.85546875" customWidth="1"/>
    <col min="2305" max="2305" width="2.140625" customWidth="1"/>
    <col min="2306" max="2306" width="5.7109375" customWidth="1"/>
    <col min="2307" max="2307" width="16.42578125" customWidth="1"/>
    <col min="2308" max="2308" width="18.7109375" customWidth="1"/>
    <col min="2309" max="2309" width="3.140625" customWidth="1"/>
    <col min="2310" max="2310" width="71" customWidth="1"/>
    <col min="2311" max="2312" width="9.28515625" customWidth="1"/>
    <col min="2313" max="2313" width="8" customWidth="1"/>
    <col min="2314" max="2314" width="10" customWidth="1"/>
    <col min="2315" max="2315" width="6.7109375" customWidth="1"/>
    <col min="2316" max="2316" width="6.5703125" customWidth="1"/>
    <col min="2317" max="2317" width="10.5703125" customWidth="1"/>
    <col min="2318" max="2318" width="12" customWidth="1"/>
    <col min="2320" max="2321" width="13.85546875" customWidth="1"/>
    <col min="2561" max="2561" width="2.140625" customWidth="1"/>
    <col min="2562" max="2562" width="5.7109375" customWidth="1"/>
    <col min="2563" max="2563" width="16.42578125" customWidth="1"/>
    <col min="2564" max="2564" width="18.7109375" customWidth="1"/>
    <col min="2565" max="2565" width="3.140625" customWidth="1"/>
    <col min="2566" max="2566" width="71" customWidth="1"/>
    <col min="2567" max="2568" width="9.28515625" customWidth="1"/>
    <col min="2569" max="2569" width="8" customWidth="1"/>
    <col min="2570" max="2570" width="10" customWidth="1"/>
    <col min="2571" max="2571" width="6.7109375" customWidth="1"/>
    <col min="2572" max="2572" width="6.5703125" customWidth="1"/>
    <col min="2573" max="2573" width="10.5703125" customWidth="1"/>
    <col min="2574" max="2574" width="12" customWidth="1"/>
    <col min="2576" max="2577" width="13.85546875" customWidth="1"/>
    <col min="2817" max="2817" width="2.140625" customWidth="1"/>
    <col min="2818" max="2818" width="5.7109375" customWidth="1"/>
    <col min="2819" max="2819" width="16.42578125" customWidth="1"/>
    <col min="2820" max="2820" width="18.7109375" customWidth="1"/>
    <col min="2821" max="2821" width="3.140625" customWidth="1"/>
    <col min="2822" max="2822" width="71" customWidth="1"/>
    <col min="2823" max="2824" width="9.28515625" customWidth="1"/>
    <col min="2825" max="2825" width="8" customWidth="1"/>
    <col min="2826" max="2826" width="10" customWidth="1"/>
    <col min="2827" max="2827" width="6.7109375" customWidth="1"/>
    <col min="2828" max="2828" width="6.5703125" customWidth="1"/>
    <col min="2829" max="2829" width="10.5703125" customWidth="1"/>
    <col min="2830" max="2830" width="12" customWidth="1"/>
    <col min="2832" max="2833" width="13.85546875" customWidth="1"/>
    <col min="3073" max="3073" width="2.140625" customWidth="1"/>
    <col min="3074" max="3074" width="5.7109375" customWidth="1"/>
    <col min="3075" max="3075" width="16.42578125" customWidth="1"/>
    <col min="3076" max="3076" width="18.7109375" customWidth="1"/>
    <col min="3077" max="3077" width="3.140625" customWidth="1"/>
    <col min="3078" max="3078" width="71" customWidth="1"/>
    <col min="3079" max="3080" width="9.28515625" customWidth="1"/>
    <col min="3081" max="3081" width="8" customWidth="1"/>
    <col min="3082" max="3082" width="10" customWidth="1"/>
    <col min="3083" max="3083" width="6.7109375" customWidth="1"/>
    <col min="3084" max="3084" width="6.5703125" customWidth="1"/>
    <col min="3085" max="3085" width="10.5703125" customWidth="1"/>
    <col min="3086" max="3086" width="12" customWidth="1"/>
    <col min="3088" max="3089" width="13.85546875" customWidth="1"/>
    <col min="3329" max="3329" width="2.140625" customWidth="1"/>
    <col min="3330" max="3330" width="5.7109375" customWidth="1"/>
    <col min="3331" max="3331" width="16.42578125" customWidth="1"/>
    <col min="3332" max="3332" width="18.7109375" customWidth="1"/>
    <col min="3333" max="3333" width="3.140625" customWidth="1"/>
    <col min="3334" max="3334" width="71" customWidth="1"/>
    <col min="3335" max="3336" width="9.28515625" customWidth="1"/>
    <col min="3337" max="3337" width="8" customWidth="1"/>
    <col min="3338" max="3338" width="10" customWidth="1"/>
    <col min="3339" max="3339" width="6.7109375" customWidth="1"/>
    <col min="3340" max="3340" width="6.5703125" customWidth="1"/>
    <col min="3341" max="3341" width="10.5703125" customWidth="1"/>
    <col min="3342" max="3342" width="12" customWidth="1"/>
    <col min="3344" max="3345" width="13.85546875" customWidth="1"/>
    <col min="3585" max="3585" width="2.140625" customWidth="1"/>
    <col min="3586" max="3586" width="5.7109375" customWidth="1"/>
    <col min="3587" max="3587" width="16.42578125" customWidth="1"/>
    <col min="3588" max="3588" width="18.7109375" customWidth="1"/>
    <col min="3589" max="3589" width="3.140625" customWidth="1"/>
    <col min="3590" max="3590" width="71" customWidth="1"/>
    <col min="3591" max="3592" width="9.28515625" customWidth="1"/>
    <col min="3593" max="3593" width="8" customWidth="1"/>
    <col min="3594" max="3594" width="10" customWidth="1"/>
    <col min="3595" max="3595" width="6.7109375" customWidth="1"/>
    <col min="3596" max="3596" width="6.5703125" customWidth="1"/>
    <col min="3597" max="3597" width="10.5703125" customWidth="1"/>
    <col min="3598" max="3598" width="12" customWidth="1"/>
    <col min="3600" max="3601" width="13.85546875" customWidth="1"/>
    <col min="3841" max="3841" width="2.140625" customWidth="1"/>
    <col min="3842" max="3842" width="5.7109375" customWidth="1"/>
    <col min="3843" max="3843" width="16.42578125" customWidth="1"/>
    <col min="3844" max="3844" width="18.7109375" customWidth="1"/>
    <col min="3845" max="3845" width="3.140625" customWidth="1"/>
    <col min="3846" max="3846" width="71" customWidth="1"/>
    <col min="3847" max="3848" width="9.28515625" customWidth="1"/>
    <col min="3849" max="3849" width="8" customWidth="1"/>
    <col min="3850" max="3850" width="10" customWidth="1"/>
    <col min="3851" max="3851" width="6.7109375" customWidth="1"/>
    <col min="3852" max="3852" width="6.5703125" customWidth="1"/>
    <col min="3853" max="3853" width="10.5703125" customWidth="1"/>
    <col min="3854" max="3854" width="12" customWidth="1"/>
    <col min="3856" max="3857" width="13.85546875" customWidth="1"/>
    <col min="4097" max="4097" width="2.140625" customWidth="1"/>
    <col min="4098" max="4098" width="5.7109375" customWidth="1"/>
    <col min="4099" max="4099" width="16.42578125" customWidth="1"/>
    <col min="4100" max="4100" width="18.7109375" customWidth="1"/>
    <col min="4101" max="4101" width="3.140625" customWidth="1"/>
    <col min="4102" max="4102" width="71" customWidth="1"/>
    <col min="4103" max="4104" width="9.28515625" customWidth="1"/>
    <col min="4105" max="4105" width="8" customWidth="1"/>
    <col min="4106" max="4106" width="10" customWidth="1"/>
    <col min="4107" max="4107" width="6.7109375" customWidth="1"/>
    <col min="4108" max="4108" width="6.5703125" customWidth="1"/>
    <col min="4109" max="4109" width="10.5703125" customWidth="1"/>
    <col min="4110" max="4110" width="12" customWidth="1"/>
    <col min="4112" max="4113" width="13.85546875" customWidth="1"/>
    <col min="4353" max="4353" width="2.140625" customWidth="1"/>
    <col min="4354" max="4354" width="5.7109375" customWidth="1"/>
    <col min="4355" max="4355" width="16.42578125" customWidth="1"/>
    <col min="4356" max="4356" width="18.7109375" customWidth="1"/>
    <col min="4357" max="4357" width="3.140625" customWidth="1"/>
    <col min="4358" max="4358" width="71" customWidth="1"/>
    <col min="4359" max="4360" width="9.28515625" customWidth="1"/>
    <col min="4361" max="4361" width="8" customWidth="1"/>
    <col min="4362" max="4362" width="10" customWidth="1"/>
    <col min="4363" max="4363" width="6.7109375" customWidth="1"/>
    <col min="4364" max="4364" width="6.5703125" customWidth="1"/>
    <col min="4365" max="4365" width="10.5703125" customWidth="1"/>
    <col min="4366" max="4366" width="12" customWidth="1"/>
    <col min="4368" max="4369" width="13.85546875" customWidth="1"/>
    <col min="4609" max="4609" width="2.140625" customWidth="1"/>
    <col min="4610" max="4610" width="5.7109375" customWidth="1"/>
    <col min="4611" max="4611" width="16.42578125" customWidth="1"/>
    <col min="4612" max="4612" width="18.7109375" customWidth="1"/>
    <col min="4613" max="4613" width="3.140625" customWidth="1"/>
    <col min="4614" max="4614" width="71" customWidth="1"/>
    <col min="4615" max="4616" width="9.28515625" customWidth="1"/>
    <col min="4617" max="4617" width="8" customWidth="1"/>
    <col min="4618" max="4618" width="10" customWidth="1"/>
    <col min="4619" max="4619" width="6.7109375" customWidth="1"/>
    <col min="4620" max="4620" width="6.5703125" customWidth="1"/>
    <col min="4621" max="4621" width="10.5703125" customWidth="1"/>
    <col min="4622" max="4622" width="12" customWidth="1"/>
    <col min="4624" max="4625" width="13.85546875" customWidth="1"/>
    <col min="4865" max="4865" width="2.140625" customWidth="1"/>
    <col min="4866" max="4866" width="5.7109375" customWidth="1"/>
    <col min="4867" max="4867" width="16.42578125" customWidth="1"/>
    <col min="4868" max="4868" width="18.7109375" customWidth="1"/>
    <col min="4869" max="4869" width="3.140625" customWidth="1"/>
    <col min="4870" max="4870" width="71" customWidth="1"/>
    <col min="4871" max="4872" width="9.28515625" customWidth="1"/>
    <col min="4873" max="4873" width="8" customWidth="1"/>
    <col min="4874" max="4874" width="10" customWidth="1"/>
    <col min="4875" max="4875" width="6.7109375" customWidth="1"/>
    <col min="4876" max="4876" width="6.5703125" customWidth="1"/>
    <col min="4877" max="4877" width="10.5703125" customWidth="1"/>
    <col min="4878" max="4878" width="12" customWidth="1"/>
    <col min="4880" max="4881" width="13.85546875" customWidth="1"/>
    <col min="5121" max="5121" width="2.140625" customWidth="1"/>
    <col min="5122" max="5122" width="5.7109375" customWidth="1"/>
    <col min="5123" max="5123" width="16.42578125" customWidth="1"/>
    <col min="5124" max="5124" width="18.7109375" customWidth="1"/>
    <col min="5125" max="5125" width="3.140625" customWidth="1"/>
    <col min="5126" max="5126" width="71" customWidth="1"/>
    <col min="5127" max="5128" width="9.28515625" customWidth="1"/>
    <col min="5129" max="5129" width="8" customWidth="1"/>
    <col min="5130" max="5130" width="10" customWidth="1"/>
    <col min="5131" max="5131" width="6.7109375" customWidth="1"/>
    <col min="5132" max="5132" width="6.5703125" customWidth="1"/>
    <col min="5133" max="5133" width="10.5703125" customWidth="1"/>
    <col min="5134" max="5134" width="12" customWidth="1"/>
    <col min="5136" max="5137" width="13.85546875" customWidth="1"/>
    <col min="5377" max="5377" width="2.140625" customWidth="1"/>
    <col min="5378" max="5378" width="5.7109375" customWidth="1"/>
    <col min="5379" max="5379" width="16.42578125" customWidth="1"/>
    <col min="5380" max="5380" width="18.7109375" customWidth="1"/>
    <col min="5381" max="5381" width="3.140625" customWidth="1"/>
    <col min="5382" max="5382" width="71" customWidth="1"/>
    <col min="5383" max="5384" width="9.28515625" customWidth="1"/>
    <col min="5385" max="5385" width="8" customWidth="1"/>
    <col min="5386" max="5386" width="10" customWidth="1"/>
    <col min="5387" max="5387" width="6.7109375" customWidth="1"/>
    <col min="5388" max="5388" width="6.5703125" customWidth="1"/>
    <col min="5389" max="5389" width="10.5703125" customWidth="1"/>
    <col min="5390" max="5390" width="12" customWidth="1"/>
    <col min="5392" max="5393" width="13.85546875" customWidth="1"/>
    <col min="5633" max="5633" width="2.140625" customWidth="1"/>
    <col min="5634" max="5634" width="5.7109375" customWidth="1"/>
    <col min="5635" max="5635" width="16.42578125" customWidth="1"/>
    <col min="5636" max="5636" width="18.7109375" customWidth="1"/>
    <col min="5637" max="5637" width="3.140625" customWidth="1"/>
    <col min="5638" max="5638" width="71" customWidth="1"/>
    <col min="5639" max="5640" width="9.28515625" customWidth="1"/>
    <col min="5641" max="5641" width="8" customWidth="1"/>
    <col min="5642" max="5642" width="10" customWidth="1"/>
    <col min="5643" max="5643" width="6.7109375" customWidth="1"/>
    <col min="5644" max="5644" width="6.5703125" customWidth="1"/>
    <col min="5645" max="5645" width="10.5703125" customWidth="1"/>
    <col min="5646" max="5646" width="12" customWidth="1"/>
    <col min="5648" max="5649" width="13.85546875" customWidth="1"/>
    <col min="5889" max="5889" width="2.140625" customWidth="1"/>
    <col min="5890" max="5890" width="5.7109375" customWidth="1"/>
    <col min="5891" max="5891" width="16.42578125" customWidth="1"/>
    <col min="5892" max="5892" width="18.7109375" customWidth="1"/>
    <col min="5893" max="5893" width="3.140625" customWidth="1"/>
    <col min="5894" max="5894" width="71" customWidth="1"/>
    <col min="5895" max="5896" width="9.28515625" customWidth="1"/>
    <col min="5897" max="5897" width="8" customWidth="1"/>
    <col min="5898" max="5898" width="10" customWidth="1"/>
    <col min="5899" max="5899" width="6.7109375" customWidth="1"/>
    <col min="5900" max="5900" width="6.5703125" customWidth="1"/>
    <col min="5901" max="5901" width="10.5703125" customWidth="1"/>
    <col min="5902" max="5902" width="12" customWidth="1"/>
    <col min="5904" max="5905" width="13.85546875" customWidth="1"/>
    <col min="6145" max="6145" width="2.140625" customWidth="1"/>
    <col min="6146" max="6146" width="5.7109375" customWidth="1"/>
    <col min="6147" max="6147" width="16.42578125" customWidth="1"/>
    <col min="6148" max="6148" width="18.7109375" customWidth="1"/>
    <col min="6149" max="6149" width="3.140625" customWidth="1"/>
    <col min="6150" max="6150" width="71" customWidth="1"/>
    <col min="6151" max="6152" width="9.28515625" customWidth="1"/>
    <col min="6153" max="6153" width="8" customWidth="1"/>
    <col min="6154" max="6154" width="10" customWidth="1"/>
    <col min="6155" max="6155" width="6.7109375" customWidth="1"/>
    <col min="6156" max="6156" width="6.5703125" customWidth="1"/>
    <col min="6157" max="6157" width="10.5703125" customWidth="1"/>
    <col min="6158" max="6158" width="12" customWidth="1"/>
    <col min="6160" max="6161" width="13.85546875" customWidth="1"/>
    <col min="6401" max="6401" width="2.140625" customWidth="1"/>
    <col min="6402" max="6402" width="5.7109375" customWidth="1"/>
    <col min="6403" max="6403" width="16.42578125" customWidth="1"/>
    <col min="6404" max="6404" width="18.7109375" customWidth="1"/>
    <col min="6405" max="6405" width="3.140625" customWidth="1"/>
    <col min="6406" max="6406" width="71" customWidth="1"/>
    <col min="6407" max="6408" width="9.28515625" customWidth="1"/>
    <col min="6409" max="6409" width="8" customWidth="1"/>
    <col min="6410" max="6410" width="10" customWidth="1"/>
    <col min="6411" max="6411" width="6.7109375" customWidth="1"/>
    <col min="6412" max="6412" width="6.5703125" customWidth="1"/>
    <col min="6413" max="6413" width="10.5703125" customWidth="1"/>
    <col min="6414" max="6414" width="12" customWidth="1"/>
    <col min="6416" max="6417" width="13.85546875" customWidth="1"/>
    <col min="6657" max="6657" width="2.140625" customWidth="1"/>
    <col min="6658" max="6658" width="5.7109375" customWidth="1"/>
    <col min="6659" max="6659" width="16.42578125" customWidth="1"/>
    <col min="6660" max="6660" width="18.7109375" customWidth="1"/>
    <col min="6661" max="6661" width="3.140625" customWidth="1"/>
    <col min="6662" max="6662" width="71" customWidth="1"/>
    <col min="6663" max="6664" width="9.28515625" customWidth="1"/>
    <col min="6665" max="6665" width="8" customWidth="1"/>
    <col min="6666" max="6666" width="10" customWidth="1"/>
    <col min="6667" max="6667" width="6.7109375" customWidth="1"/>
    <col min="6668" max="6668" width="6.5703125" customWidth="1"/>
    <col min="6669" max="6669" width="10.5703125" customWidth="1"/>
    <col min="6670" max="6670" width="12" customWidth="1"/>
    <col min="6672" max="6673" width="13.85546875" customWidth="1"/>
    <col min="6913" max="6913" width="2.140625" customWidth="1"/>
    <col min="6914" max="6914" width="5.7109375" customWidth="1"/>
    <col min="6915" max="6915" width="16.42578125" customWidth="1"/>
    <col min="6916" max="6916" width="18.7109375" customWidth="1"/>
    <col min="6917" max="6917" width="3.140625" customWidth="1"/>
    <col min="6918" max="6918" width="71" customWidth="1"/>
    <col min="6919" max="6920" width="9.28515625" customWidth="1"/>
    <col min="6921" max="6921" width="8" customWidth="1"/>
    <col min="6922" max="6922" width="10" customWidth="1"/>
    <col min="6923" max="6923" width="6.7109375" customWidth="1"/>
    <col min="6924" max="6924" width="6.5703125" customWidth="1"/>
    <col min="6925" max="6925" width="10.5703125" customWidth="1"/>
    <col min="6926" max="6926" width="12" customWidth="1"/>
    <col min="6928" max="6929" width="13.85546875" customWidth="1"/>
    <col min="7169" max="7169" width="2.140625" customWidth="1"/>
    <col min="7170" max="7170" width="5.7109375" customWidth="1"/>
    <col min="7171" max="7171" width="16.42578125" customWidth="1"/>
    <col min="7172" max="7172" width="18.7109375" customWidth="1"/>
    <col min="7173" max="7173" width="3.140625" customWidth="1"/>
    <col min="7174" max="7174" width="71" customWidth="1"/>
    <col min="7175" max="7176" width="9.28515625" customWidth="1"/>
    <col min="7177" max="7177" width="8" customWidth="1"/>
    <col min="7178" max="7178" width="10" customWidth="1"/>
    <col min="7179" max="7179" width="6.7109375" customWidth="1"/>
    <col min="7180" max="7180" width="6.5703125" customWidth="1"/>
    <col min="7181" max="7181" width="10.5703125" customWidth="1"/>
    <col min="7182" max="7182" width="12" customWidth="1"/>
    <col min="7184" max="7185" width="13.85546875" customWidth="1"/>
    <col min="7425" max="7425" width="2.140625" customWidth="1"/>
    <col min="7426" max="7426" width="5.7109375" customWidth="1"/>
    <col min="7427" max="7427" width="16.42578125" customWidth="1"/>
    <col min="7428" max="7428" width="18.7109375" customWidth="1"/>
    <col min="7429" max="7429" width="3.140625" customWidth="1"/>
    <col min="7430" max="7430" width="71" customWidth="1"/>
    <col min="7431" max="7432" width="9.28515625" customWidth="1"/>
    <col min="7433" max="7433" width="8" customWidth="1"/>
    <col min="7434" max="7434" width="10" customWidth="1"/>
    <col min="7435" max="7435" width="6.7109375" customWidth="1"/>
    <col min="7436" max="7436" width="6.5703125" customWidth="1"/>
    <col min="7437" max="7437" width="10.5703125" customWidth="1"/>
    <col min="7438" max="7438" width="12" customWidth="1"/>
    <col min="7440" max="7441" width="13.85546875" customWidth="1"/>
    <col min="7681" max="7681" width="2.140625" customWidth="1"/>
    <col min="7682" max="7682" width="5.7109375" customWidth="1"/>
    <col min="7683" max="7683" width="16.42578125" customWidth="1"/>
    <col min="7684" max="7684" width="18.7109375" customWidth="1"/>
    <col min="7685" max="7685" width="3.140625" customWidth="1"/>
    <col min="7686" max="7686" width="71" customWidth="1"/>
    <col min="7687" max="7688" width="9.28515625" customWidth="1"/>
    <col min="7689" max="7689" width="8" customWidth="1"/>
    <col min="7690" max="7690" width="10" customWidth="1"/>
    <col min="7691" max="7691" width="6.7109375" customWidth="1"/>
    <col min="7692" max="7692" width="6.5703125" customWidth="1"/>
    <col min="7693" max="7693" width="10.5703125" customWidth="1"/>
    <col min="7694" max="7694" width="12" customWidth="1"/>
    <col min="7696" max="7697" width="13.85546875" customWidth="1"/>
    <col min="7937" max="7937" width="2.140625" customWidth="1"/>
    <col min="7938" max="7938" width="5.7109375" customWidth="1"/>
    <col min="7939" max="7939" width="16.42578125" customWidth="1"/>
    <col min="7940" max="7940" width="18.7109375" customWidth="1"/>
    <col min="7941" max="7941" width="3.140625" customWidth="1"/>
    <col min="7942" max="7942" width="71" customWidth="1"/>
    <col min="7943" max="7944" width="9.28515625" customWidth="1"/>
    <col min="7945" max="7945" width="8" customWidth="1"/>
    <col min="7946" max="7946" width="10" customWidth="1"/>
    <col min="7947" max="7947" width="6.7109375" customWidth="1"/>
    <col min="7948" max="7948" width="6.5703125" customWidth="1"/>
    <col min="7949" max="7949" width="10.5703125" customWidth="1"/>
    <col min="7950" max="7950" width="12" customWidth="1"/>
    <col min="7952" max="7953" width="13.85546875" customWidth="1"/>
    <col min="8193" max="8193" width="2.140625" customWidth="1"/>
    <col min="8194" max="8194" width="5.7109375" customWidth="1"/>
    <col min="8195" max="8195" width="16.42578125" customWidth="1"/>
    <col min="8196" max="8196" width="18.7109375" customWidth="1"/>
    <col min="8197" max="8197" width="3.140625" customWidth="1"/>
    <col min="8198" max="8198" width="71" customWidth="1"/>
    <col min="8199" max="8200" width="9.28515625" customWidth="1"/>
    <col min="8201" max="8201" width="8" customWidth="1"/>
    <col min="8202" max="8202" width="10" customWidth="1"/>
    <col min="8203" max="8203" width="6.7109375" customWidth="1"/>
    <col min="8204" max="8204" width="6.5703125" customWidth="1"/>
    <col min="8205" max="8205" width="10.5703125" customWidth="1"/>
    <col min="8206" max="8206" width="12" customWidth="1"/>
    <col min="8208" max="8209" width="13.85546875" customWidth="1"/>
    <col min="8449" max="8449" width="2.140625" customWidth="1"/>
    <col min="8450" max="8450" width="5.7109375" customWidth="1"/>
    <col min="8451" max="8451" width="16.42578125" customWidth="1"/>
    <col min="8452" max="8452" width="18.7109375" customWidth="1"/>
    <col min="8453" max="8453" width="3.140625" customWidth="1"/>
    <col min="8454" max="8454" width="71" customWidth="1"/>
    <col min="8455" max="8456" width="9.28515625" customWidth="1"/>
    <col min="8457" max="8457" width="8" customWidth="1"/>
    <col min="8458" max="8458" width="10" customWidth="1"/>
    <col min="8459" max="8459" width="6.7109375" customWidth="1"/>
    <col min="8460" max="8460" width="6.5703125" customWidth="1"/>
    <col min="8461" max="8461" width="10.5703125" customWidth="1"/>
    <col min="8462" max="8462" width="12" customWidth="1"/>
    <col min="8464" max="8465" width="13.85546875" customWidth="1"/>
    <col min="8705" max="8705" width="2.140625" customWidth="1"/>
    <col min="8706" max="8706" width="5.7109375" customWidth="1"/>
    <col min="8707" max="8707" width="16.42578125" customWidth="1"/>
    <col min="8708" max="8708" width="18.7109375" customWidth="1"/>
    <col min="8709" max="8709" width="3.140625" customWidth="1"/>
    <col min="8710" max="8710" width="71" customWidth="1"/>
    <col min="8711" max="8712" width="9.28515625" customWidth="1"/>
    <col min="8713" max="8713" width="8" customWidth="1"/>
    <col min="8714" max="8714" width="10" customWidth="1"/>
    <col min="8715" max="8715" width="6.7109375" customWidth="1"/>
    <col min="8716" max="8716" width="6.5703125" customWidth="1"/>
    <col min="8717" max="8717" width="10.5703125" customWidth="1"/>
    <col min="8718" max="8718" width="12" customWidth="1"/>
    <col min="8720" max="8721" width="13.85546875" customWidth="1"/>
    <col min="8961" max="8961" width="2.140625" customWidth="1"/>
    <col min="8962" max="8962" width="5.7109375" customWidth="1"/>
    <col min="8963" max="8963" width="16.42578125" customWidth="1"/>
    <col min="8964" max="8964" width="18.7109375" customWidth="1"/>
    <col min="8965" max="8965" width="3.140625" customWidth="1"/>
    <col min="8966" max="8966" width="71" customWidth="1"/>
    <col min="8967" max="8968" width="9.28515625" customWidth="1"/>
    <col min="8969" max="8969" width="8" customWidth="1"/>
    <col min="8970" max="8970" width="10" customWidth="1"/>
    <col min="8971" max="8971" width="6.7109375" customWidth="1"/>
    <col min="8972" max="8972" width="6.5703125" customWidth="1"/>
    <col min="8973" max="8973" width="10.5703125" customWidth="1"/>
    <col min="8974" max="8974" width="12" customWidth="1"/>
    <col min="8976" max="8977" width="13.85546875" customWidth="1"/>
    <col min="9217" max="9217" width="2.140625" customWidth="1"/>
    <col min="9218" max="9218" width="5.7109375" customWidth="1"/>
    <col min="9219" max="9219" width="16.42578125" customWidth="1"/>
    <col min="9220" max="9220" width="18.7109375" customWidth="1"/>
    <col min="9221" max="9221" width="3.140625" customWidth="1"/>
    <col min="9222" max="9222" width="71" customWidth="1"/>
    <col min="9223" max="9224" width="9.28515625" customWidth="1"/>
    <col min="9225" max="9225" width="8" customWidth="1"/>
    <col min="9226" max="9226" width="10" customWidth="1"/>
    <col min="9227" max="9227" width="6.7109375" customWidth="1"/>
    <col min="9228" max="9228" width="6.5703125" customWidth="1"/>
    <col min="9229" max="9229" width="10.5703125" customWidth="1"/>
    <col min="9230" max="9230" width="12" customWidth="1"/>
    <col min="9232" max="9233" width="13.85546875" customWidth="1"/>
    <col min="9473" max="9473" width="2.140625" customWidth="1"/>
    <col min="9474" max="9474" width="5.7109375" customWidth="1"/>
    <col min="9475" max="9475" width="16.42578125" customWidth="1"/>
    <col min="9476" max="9476" width="18.7109375" customWidth="1"/>
    <col min="9477" max="9477" width="3.140625" customWidth="1"/>
    <col min="9478" max="9478" width="71" customWidth="1"/>
    <col min="9479" max="9480" width="9.28515625" customWidth="1"/>
    <col min="9481" max="9481" width="8" customWidth="1"/>
    <col min="9482" max="9482" width="10" customWidth="1"/>
    <col min="9483" max="9483" width="6.7109375" customWidth="1"/>
    <col min="9484" max="9484" width="6.5703125" customWidth="1"/>
    <col min="9485" max="9485" width="10.5703125" customWidth="1"/>
    <col min="9486" max="9486" width="12" customWidth="1"/>
    <col min="9488" max="9489" width="13.85546875" customWidth="1"/>
    <col min="9729" max="9729" width="2.140625" customWidth="1"/>
    <col min="9730" max="9730" width="5.7109375" customWidth="1"/>
    <col min="9731" max="9731" width="16.42578125" customWidth="1"/>
    <col min="9732" max="9732" width="18.7109375" customWidth="1"/>
    <col min="9733" max="9733" width="3.140625" customWidth="1"/>
    <col min="9734" max="9734" width="71" customWidth="1"/>
    <col min="9735" max="9736" width="9.28515625" customWidth="1"/>
    <col min="9737" max="9737" width="8" customWidth="1"/>
    <col min="9738" max="9738" width="10" customWidth="1"/>
    <col min="9739" max="9739" width="6.7109375" customWidth="1"/>
    <col min="9740" max="9740" width="6.5703125" customWidth="1"/>
    <col min="9741" max="9741" width="10.5703125" customWidth="1"/>
    <col min="9742" max="9742" width="12" customWidth="1"/>
    <col min="9744" max="9745" width="13.85546875" customWidth="1"/>
    <col min="9985" max="9985" width="2.140625" customWidth="1"/>
    <col min="9986" max="9986" width="5.7109375" customWidth="1"/>
    <col min="9987" max="9987" width="16.42578125" customWidth="1"/>
    <col min="9988" max="9988" width="18.7109375" customWidth="1"/>
    <col min="9989" max="9989" width="3.140625" customWidth="1"/>
    <col min="9990" max="9990" width="71" customWidth="1"/>
    <col min="9991" max="9992" width="9.28515625" customWidth="1"/>
    <col min="9993" max="9993" width="8" customWidth="1"/>
    <col min="9994" max="9994" width="10" customWidth="1"/>
    <col min="9995" max="9995" width="6.7109375" customWidth="1"/>
    <col min="9996" max="9996" width="6.5703125" customWidth="1"/>
    <col min="9997" max="9997" width="10.5703125" customWidth="1"/>
    <col min="9998" max="9998" width="12" customWidth="1"/>
    <col min="10000" max="10001" width="13.85546875" customWidth="1"/>
    <col min="10241" max="10241" width="2.140625" customWidth="1"/>
    <col min="10242" max="10242" width="5.7109375" customWidth="1"/>
    <col min="10243" max="10243" width="16.42578125" customWidth="1"/>
    <col min="10244" max="10244" width="18.7109375" customWidth="1"/>
    <col min="10245" max="10245" width="3.140625" customWidth="1"/>
    <col min="10246" max="10246" width="71" customWidth="1"/>
    <col min="10247" max="10248" width="9.28515625" customWidth="1"/>
    <col min="10249" max="10249" width="8" customWidth="1"/>
    <col min="10250" max="10250" width="10" customWidth="1"/>
    <col min="10251" max="10251" width="6.7109375" customWidth="1"/>
    <col min="10252" max="10252" width="6.5703125" customWidth="1"/>
    <col min="10253" max="10253" width="10.5703125" customWidth="1"/>
    <col min="10254" max="10254" width="12" customWidth="1"/>
    <col min="10256" max="10257" width="13.85546875" customWidth="1"/>
    <col min="10497" max="10497" width="2.140625" customWidth="1"/>
    <col min="10498" max="10498" width="5.7109375" customWidth="1"/>
    <col min="10499" max="10499" width="16.42578125" customWidth="1"/>
    <col min="10500" max="10500" width="18.7109375" customWidth="1"/>
    <col min="10501" max="10501" width="3.140625" customWidth="1"/>
    <col min="10502" max="10502" width="71" customWidth="1"/>
    <col min="10503" max="10504" width="9.28515625" customWidth="1"/>
    <col min="10505" max="10505" width="8" customWidth="1"/>
    <col min="10506" max="10506" width="10" customWidth="1"/>
    <col min="10507" max="10507" width="6.7109375" customWidth="1"/>
    <col min="10508" max="10508" width="6.5703125" customWidth="1"/>
    <col min="10509" max="10509" width="10.5703125" customWidth="1"/>
    <col min="10510" max="10510" width="12" customWidth="1"/>
    <col min="10512" max="10513" width="13.85546875" customWidth="1"/>
    <col min="10753" max="10753" width="2.140625" customWidth="1"/>
    <col min="10754" max="10754" width="5.7109375" customWidth="1"/>
    <col min="10755" max="10755" width="16.42578125" customWidth="1"/>
    <col min="10756" max="10756" width="18.7109375" customWidth="1"/>
    <col min="10757" max="10757" width="3.140625" customWidth="1"/>
    <col min="10758" max="10758" width="71" customWidth="1"/>
    <col min="10759" max="10760" width="9.28515625" customWidth="1"/>
    <col min="10761" max="10761" width="8" customWidth="1"/>
    <col min="10762" max="10762" width="10" customWidth="1"/>
    <col min="10763" max="10763" width="6.7109375" customWidth="1"/>
    <col min="10764" max="10764" width="6.5703125" customWidth="1"/>
    <col min="10765" max="10765" width="10.5703125" customWidth="1"/>
    <col min="10766" max="10766" width="12" customWidth="1"/>
    <col min="10768" max="10769" width="13.85546875" customWidth="1"/>
    <col min="11009" max="11009" width="2.140625" customWidth="1"/>
    <col min="11010" max="11010" width="5.7109375" customWidth="1"/>
    <col min="11011" max="11011" width="16.42578125" customWidth="1"/>
    <col min="11012" max="11012" width="18.7109375" customWidth="1"/>
    <col min="11013" max="11013" width="3.140625" customWidth="1"/>
    <col min="11014" max="11014" width="71" customWidth="1"/>
    <col min="11015" max="11016" width="9.28515625" customWidth="1"/>
    <col min="11017" max="11017" width="8" customWidth="1"/>
    <col min="11018" max="11018" width="10" customWidth="1"/>
    <col min="11019" max="11019" width="6.7109375" customWidth="1"/>
    <col min="11020" max="11020" width="6.5703125" customWidth="1"/>
    <col min="11021" max="11021" width="10.5703125" customWidth="1"/>
    <col min="11022" max="11022" width="12" customWidth="1"/>
    <col min="11024" max="11025" width="13.85546875" customWidth="1"/>
    <col min="11265" max="11265" width="2.140625" customWidth="1"/>
    <col min="11266" max="11266" width="5.7109375" customWidth="1"/>
    <col min="11267" max="11267" width="16.42578125" customWidth="1"/>
    <col min="11268" max="11268" width="18.7109375" customWidth="1"/>
    <col min="11269" max="11269" width="3.140625" customWidth="1"/>
    <col min="11270" max="11270" width="71" customWidth="1"/>
    <col min="11271" max="11272" width="9.28515625" customWidth="1"/>
    <col min="11273" max="11273" width="8" customWidth="1"/>
    <col min="11274" max="11274" width="10" customWidth="1"/>
    <col min="11275" max="11275" width="6.7109375" customWidth="1"/>
    <col min="11276" max="11276" width="6.5703125" customWidth="1"/>
    <col min="11277" max="11277" width="10.5703125" customWidth="1"/>
    <col min="11278" max="11278" width="12" customWidth="1"/>
    <col min="11280" max="11281" width="13.85546875" customWidth="1"/>
    <col min="11521" max="11521" width="2.140625" customWidth="1"/>
    <col min="11522" max="11522" width="5.7109375" customWidth="1"/>
    <col min="11523" max="11523" width="16.42578125" customWidth="1"/>
    <col min="11524" max="11524" width="18.7109375" customWidth="1"/>
    <col min="11525" max="11525" width="3.140625" customWidth="1"/>
    <col min="11526" max="11526" width="71" customWidth="1"/>
    <col min="11527" max="11528" width="9.28515625" customWidth="1"/>
    <col min="11529" max="11529" width="8" customWidth="1"/>
    <col min="11530" max="11530" width="10" customWidth="1"/>
    <col min="11531" max="11531" width="6.7109375" customWidth="1"/>
    <col min="11532" max="11532" width="6.5703125" customWidth="1"/>
    <col min="11533" max="11533" width="10.5703125" customWidth="1"/>
    <col min="11534" max="11534" width="12" customWidth="1"/>
    <col min="11536" max="11537" width="13.85546875" customWidth="1"/>
    <col min="11777" max="11777" width="2.140625" customWidth="1"/>
    <col min="11778" max="11778" width="5.7109375" customWidth="1"/>
    <col min="11779" max="11779" width="16.42578125" customWidth="1"/>
    <col min="11780" max="11780" width="18.7109375" customWidth="1"/>
    <col min="11781" max="11781" width="3.140625" customWidth="1"/>
    <col min="11782" max="11782" width="71" customWidth="1"/>
    <col min="11783" max="11784" width="9.28515625" customWidth="1"/>
    <col min="11785" max="11785" width="8" customWidth="1"/>
    <col min="11786" max="11786" width="10" customWidth="1"/>
    <col min="11787" max="11787" width="6.7109375" customWidth="1"/>
    <col min="11788" max="11788" width="6.5703125" customWidth="1"/>
    <col min="11789" max="11789" width="10.5703125" customWidth="1"/>
    <col min="11790" max="11790" width="12" customWidth="1"/>
    <col min="11792" max="11793" width="13.85546875" customWidth="1"/>
    <col min="12033" max="12033" width="2.140625" customWidth="1"/>
    <col min="12034" max="12034" width="5.7109375" customWidth="1"/>
    <col min="12035" max="12035" width="16.42578125" customWidth="1"/>
    <col min="12036" max="12036" width="18.7109375" customWidth="1"/>
    <col min="12037" max="12037" width="3.140625" customWidth="1"/>
    <col min="12038" max="12038" width="71" customWidth="1"/>
    <col min="12039" max="12040" width="9.28515625" customWidth="1"/>
    <col min="12041" max="12041" width="8" customWidth="1"/>
    <col min="12042" max="12042" width="10" customWidth="1"/>
    <col min="12043" max="12043" width="6.7109375" customWidth="1"/>
    <col min="12044" max="12044" width="6.5703125" customWidth="1"/>
    <col min="12045" max="12045" width="10.5703125" customWidth="1"/>
    <col min="12046" max="12046" width="12" customWidth="1"/>
    <col min="12048" max="12049" width="13.85546875" customWidth="1"/>
    <col min="12289" max="12289" width="2.140625" customWidth="1"/>
    <col min="12290" max="12290" width="5.7109375" customWidth="1"/>
    <col min="12291" max="12291" width="16.42578125" customWidth="1"/>
    <col min="12292" max="12292" width="18.7109375" customWidth="1"/>
    <col min="12293" max="12293" width="3.140625" customWidth="1"/>
    <col min="12294" max="12294" width="71" customWidth="1"/>
    <col min="12295" max="12296" width="9.28515625" customWidth="1"/>
    <col min="12297" max="12297" width="8" customWidth="1"/>
    <col min="12298" max="12298" width="10" customWidth="1"/>
    <col min="12299" max="12299" width="6.7109375" customWidth="1"/>
    <col min="12300" max="12300" width="6.5703125" customWidth="1"/>
    <col min="12301" max="12301" width="10.5703125" customWidth="1"/>
    <col min="12302" max="12302" width="12" customWidth="1"/>
    <col min="12304" max="12305" width="13.85546875" customWidth="1"/>
    <col min="12545" max="12545" width="2.140625" customWidth="1"/>
    <col min="12546" max="12546" width="5.7109375" customWidth="1"/>
    <col min="12547" max="12547" width="16.42578125" customWidth="1"/>
    <col min="12548" max="12548" width="18.7109375" customWidth="1"/>
    <col min="12549" max="12549" width="3.140625" customWidth="1"/>
    <col min="12550" max="12550" width="71" customWidth="1"/>
    <col min="12551" max="12552" width="9.28515625" customWidth="1"/>
    <col min="12553" max="12553" width="8" customWidth="1"/>
    <col min="12554" max="12554" width="10" customWidth="1"/>
    <col min="12555" max="12555" width="6.7109375" customWidth="1"/>
    <col min="12556" max="12556" width="6.5703125" customWidth="1"/>
    <col min="12557" max="12557" width="10.5703125" customWidth="1"/>
    <col min="12558" max="12558" width="12" customWidth="1"/>
    <col min="12560" max="12561" width="13.85546875" customWidth="1"/>
    <col min="12801" max="12801" width="2.140625" customWidth="1"/>
    <col min="12802" max="12802" width="5.7109375" customWidth="1"/>
    <col min="12803" max="12803" width="16.42578125" customWidth="1"/>
    <col min="12804" max="12804" width="18.7109375" customWidth="1"/>
    <col min="12805" max="12805" width="3.140625" customWidth="1"/>
    <col min="12806" max="12806" width="71" customWidth="1"/>
    <col min="12807" max="12808" width="9.28515625" customWidth="1"/>
    <col min="12809" max="12809" width="8" customWidth="1"/>
    <col min="12810" max="12810" width="10" customWidth="1"/>
    <col min="12811" max="12811" width="6.7109375" customWidth="1"/>
    <col min="12812" max="12812" width="6.5703125" customWidth="1"/>
    <col min="12813" max="12813" width="10.5703125" customWidth="1"/>
    <col min="12814" max="12814" width="12" customWidth="1"/>
    <col min="12816" max="12817" width="13.85546875" customWidth="1"/>
    <col min="13057" max="13057" width="2.140625" customWidth="1"/>
    <col min="13058" max="13058" width="5.7109375" customWidth="1"/>
    <col min="13059" max="13059" width="16.42578125" customWidth="1"/>
    <col min="13060" max="13060" width="18.7109375" customWidth="1"/>
    <col min="13061" max="13061" width="3.140625" customWidth="1"/>
    <col min="13062" max="13062" width="71" customWidth="1"/>
    <col min="13063" max="13064" width="9.28515625" customWidth="1"/>
    <col min="13065" max="13065" width="8" customWidth="1"/>
    <col min="13066" max="13066" width="10" customWidth="1"/>
    <col min="13067" max="13067" width="6.7109375" customWidth="1"/>
    <col min="13068" max="13068" width="6.5703125" customWidth="1"/>
    <col min="13069" max="13069" width="10.5703125" customWidth="1"/>
    <col min="13070" max="13070" width="12" customWidth="1"/>
    <col min="13072" max="13073" width="13.85546875" customWidth="1"/>
    <col min="13313" max="13313" width="2.140625" customWidth="1"/>
    <col min="13314" max="13314" width="5.7109375" customWidth="1"/>
    <col min="13315" max="13315" width="16.42578125" customWidth="1"/>
    <col min="13316" max="13316" width="18.7109375" customWidth="1"/>
    <col min="13317" max="13317" width="3.140625" customWidth="1"/>
    <col min="13318" max="13318" width="71" customWidth="1"/>
    <col min="13319" max="13320" width="9.28515625" customWidth="1"/>
    <col min="13321" max="13321" width="8" customWidth="1"/>
    <col min="13322" max="13322" width="10" customWidth="1"/>
    <col min="13323" max="13323" width="6.7109375" customWidth="1"/>
    <col min="13324" max="13324" width="6.5703125" customWidth="1"/>
    <col min="13325" max="13325" width="10.5703125" customWidth="1"/>
    <col min="13326" max="13326" width="12" customWidth="1"/>
    <col min="13328" max="13329" width="13.85546875" customWidth="1"/>
    <col min="13569" max="13569" width="2.140625" customWidth="1"/>
    <col min="13570" max="13570" width="5.7109375" customWidth="1"/>
    <col min="13571" max="13571" width="16.42578125" customWidth="1"/>
    <col min="13572" max="13572" width="18.7109375" customWidth="1"/>
    <col min="13573" max="13573" width="3.140625" customWidth="1"/>
    <col min="13574" max="13574" width="71" customWidth="1"/>
    <col min="13575" max="13576" width="9.28515625" customWidth="1"/>
    <col min="13577" max="13577" width="8" customWidth="1"/>
    <col min="13578" max="13578" width="10" customWidth="1"/>
    <col min="13579" max="13579" width="6.7109375" customWidth="1"/>
    <col min="13580" max="13580" width="6.5703125" customWidth="1"/>
    <col min="13581" max="13581" width="10.5703125" customWidth="1"/>
    <col min="13582" max="13582" width="12" customWidth="1"/>
    <col min="13584" max="13585" width="13.85546875" customWidth="1"/>
    <col min="13825" max="13825" width="2.140625" customWidth="1"/>
    <col min="13826" max="13826" width="5.7109375" customWidth="1"/>
    <col min="13827" max="13827" width="16.42578125" customWidth="1"/>
    <col min="13828" max="13828" width="18.7109375" customWidth="1"/>
    <col min="13829" max="13829" width="3.140625" customWidth="1"/>
    <col min="13830" max="13830" width="71" customWidth="1"/>
    <col min="13831" max="13832" width="9.28515625" customWidth="1"/>
    <col min="13833" max="13833" width="8" customWidth="1"/>
    <col min="13834" max="13834" width="10" customWidth="1"/>
    <col min="13835" max="13835" width="6.7109375" customWidth="1"/>
    <col min="13836" max="13836" width="6.5703125" customWidth="1"/>
    <col min="13837" max="13837" width="10.5703125" customWidth="1"/>
    <col min="13838" max="13838" width="12" customWidth="1"/>
    <col min="13840" max="13841" width="13.85546875" customWidth="1"/>
    <col min="14081" max="14081" width="2.140625" customWidth="1"/>
    <col min="14082" max="14082" width="5.7109375" customWidth="1"/>
    <col min="14083" max="14083" width="16.42578125" customWidth="1"/>
    <col min="14084" max="14084" width="18.7109375" customWidth="1"/>
    <col min="14085" max="14085" width="3.140625" customWidth="1"/>
    <col min="14086" max="14086" width="71" customWidth="1"/>
    <col min="14087" max="14088" width="9.28515625" customWidth="1"/>
    <col min="14089" max="14089" width="8" customWidth="1"/>
    <col min="14090" max="14090" width="10" customWidth="1"/>
    <col min="14091" max="14091" width="6.7109375" customWidth="1"/>
    <col min="14092" max="14092" width="6.5703125" customWidth="1"/>
    <col min="14093" max="14093" width="10.5703125" customWidth="1"/>
    <col min="14094" max="14094" width="12" customWidth="1"/>
    <col min="14096" max="14097" width="13.85546875" customWidth="1"/>
    <col min="14337" max="14337" width="2.140625" customWidth="1"/>
    <col min="14338" max="14338" width="5.7109375" customWidth="1"/>
    <col min="14339" max="14339" width="16.42578125" customWidth="1"/>
    <col min="14340" max="14340" width="18.7109375" customWidth="1"/>
    <col min="14341" max="14341" width="3.140625" customWidth="1"/>
    <col min="14342" max="14342" width="71" customWidth="1"/>
    <col min="14343" max="14344" width="9.28515625" customWidth="1"/>
    <col min="14345" max="14345" width="8" customWidth="1"/>
    <col min="14346" max="14346" width="10" customWidth="1"/>
    <col min="14347" max="14347" width="6.7109375" customWidth="1"/>
    <col min="14348" max="14348" width="6.5703125" customWidth="1"/>
    <col min="14349" max="14349" width="10.5703125" customWidth="1"/>
    <col min="14350" max="14350" width="12" customWidth="1"/>
    <col min="14352" max="14353" width="13.85546875" customWidth="1"/>
    <col min="14593" max="14593" width="2.140625" customWidth="1"/>
    <col min="14594" max="14594" width="5.7109375" customWidth="1"/>
    <col min="14595" max="14595" width="16.42578125" customWidth="1"/>
    <col min="14596" max="14596" width="18.7109375" customWidth="1"/>
    <col min="14597" max="14597" width="3.140625" customWidth="1"/>
    <col min="14598" max="14598" width="71" customWidth="1"/>
    <col min="14599" max="14600" width="9.28515625" customWidth="1"/>
    <col min="14601" max="14601" width="8" customWidth="1"/>
    <col min="14602" max="14602" width="10" customWidth="1"/>
    <col min="14603" max="14603" width="6.7109375" customWidth="1"/>
    <col min="14604" max="14604" width="6.5703125" customWidth="1"/>
    <col min="14605" max="14605" width="10.5703125" customWidth="1"/>
    <col min="14606" max="14606" width="12" customWidth="1"/>
    <col min="14608" max="14609" width="13.85546875" customWidth="1"/>
    <col min="14849" max="14849" width="2.140625" customWidth="1"/>
    <col min="14850" max="14850" width="5.7109375" customWidth="1"/>
    <col min="14851" max="14851" width="16.42578125" customWidth="1"/>
    <col min="14852" max="14852" width="18.7109375" customWidth="1"/>
    <col min="14853" max="14853" width="3.140625" customWidth="1"/>
    <col min="14854" max="14854" width="71" customWidth="1"/>
    <col min="14855" max="14856" width="9.28515625" customWidth="1"/>
    <col min="14857" max="14857" width="8" customWidth="1"/>
    <col min="14858" max="14858" width="10" customWidth="1"/>
    <col min="14859" max="14859" width="6.7109375" customWidth="1"/>
    <col min="14860" max="14860" width="6.5703125" customWidth="1"/>
    <col min="14861" max="14861" width="10.5703125" customWidth="1"/>
    <col min="14862" max="14862" width="12" customWidth="1"/>
    <col min="14864" max="14865" width="13.85546875" customWidth="1"/>
    <col min="15105" max="15105" width="2.140625" customWidth="1"/>
    <col min="15106" max="15106" width="5.7109375" customWidth="1"/>
    <col min="15107" max="15107" width="16.42578125" customWidth="1"/>
    <col min="15108" max="15108" width="18.7109375" customWidth="1"/>
    <col min="15109" max="15109" width="3.140625" customWidth="1"/>
    <col min="15110" max="15110" width="71" customWidth="1"/>
    <col min="15111" max="15112" width="9.28515625" customWidth="1"/>
    <col min="15113" max="15113" width="8" customWidth="1"/>
    <col min="15114" max="15114" width="10" customWidth="1"/>
    <col min="15115" max="15115" width="6.7109375" customWidth="1"/>
    <col min="15116" max="15116" width="6.5703125" customWidth="1"/>
    <col min="15117" max="15117" width="10.5703125" customWidth="1"/>
    <col min="15118" max="15118" width="12" customWidth="1"/>
    <col min="15120" max="15121" width="13.85546875" customWidth="1"/>
    <col min="15361" max="15361" width="2.140625" customWidth="1"/>
    <col min="15362" max="15362" width="5.7109375" customWidth="1"/>
    <col min="15363" max="15363" width="16.42578125" customWidth="1"/>
    <col min="15364" max="15364" width="18.7109375" customWidth="1"/>
    <col min="15365" max="15365" width="3.140625" customWidth="1"/>
    <col min="15366" max="15366" width="71" customWidth="1"/>
    <col min="15367" max="15368" width="9.28515625" customWidth="1"/>
    <col min="15369" max="15369" width="8" customWidth="1"/>
    <col min="15370" max="15370" width="10" customWidth="1"/>
    <col min="15371" max="15371" width="6.7109375" customWidth="1"/>
    <col min="15372" max="15372" width="6.5703125" customWidth="1"/>
    <col min="15373" max="15373" width="10.5703125" customWidth="1"/>
    <col min="15374" max="15374" width="12" customWidth="1"/>
    <col min="15376" max="15377" width="13.85546875" customWidth="1"/>
    <col min="15617" max="15617" width="2.140625" customWidth="1"/>
    <col min="15618" max="15618" width="5.7109375" customWidth="1"/>
    <col min="15619" max="15619" width="16.42578125" customWidth="1"/>
    <col min="15620" max="15620" width="18.7109375" customWidth="1"/>
    <col min="15621" max="15621" width="3.140625" customWidth="1"/>
    <col min="15622" max="15622" width="71" customWidth="1"/>
    <col min="15623" max="15624" width="9.28515625" customWidth="1"/>
    <col min="15625" max="15625" width="8" customWidth="1"/>
    <col min="15626" max="15626" width="10" customWidth="1"/>
    <col min="15627" max="15627" width="6.7109375" customWidth="1"/>
    <col min="15628" max="15628" width="6.5703125" customWidth="1"/>
    <col min="15629" max="15629" width="10.5703125" customWidth="1"/>
    <col min="15630" max="15630" width="12" customWidth="1"/>
    <col min="15632" max="15633" width="13.85546875" customWidth="1"/>
    <col min="15873" max="15873" width="2.140625" customWidth="1"/>
    <col min="15874" max="15874" width="5.7109375" customWidth="1"/>
    <col min="15875" max="15875" width="16.42578125" customWidth="1"/>
    <col min="15876" max="15876" width="18.7109375" customWidth="1"/>
    <col min="15877" max="15877" width="3.140625" customWidth="1"/>
    <col min="15878" max="15878" width="71" customWidth="1"/>
    <col min="15879" max="15880" width="9.28515625" customWidth="1"/>
    <col min="15881" max="15881" width="8" customWidth="1"/>
    <col min="15882" max="15882" width="10" customWidth="1"/>
    <col min="15883" max="15883" width="6.7109375" customWidth="1"/>
    <col min="15884" max="15884" width="6.5703125" customWidth="1"/>
    <col min="15885" max="15885" width="10.5703125" customWidth="1"/>
    <col min="15886" max="15886" width="12" customWidth="1"/>
    <col min="15888" max="15889" width="13.85546875" customWidth="1"/>
    <col min="16129" max="16129" width="2.140625" customWidth="1"/>
    <col min="16130" max="16130" width="5.7109375" customWidth="1"/>
    <col min="16131" max="16131" width="16.42578125" customWidth="1"/>
    <col min="16132" max="16132" width="18.7109375" customWidth="1"/>
    <col min="16133" max="16133" width="3.140625" customWidth="1"/>
    <col min="16134" max="16134" width="71" customWidth="1"/>
    <col min="16135" max="16136" width="9.28515625" customWidth="1"/>
    <col min="16137" max="16137" width="8" customWidth="1"/>
    <col min="16138" max="16138" width="10" customWidth="1"/>
    <col min="16139" max="16139" width="6.7109375" customWidth="1"/>
    <col min="16140" max="16140" width="6.5703125" customWidth="1"/>
    <col min="16141" max="16141" width="10.5703125" customWidth="1"/>
    <col min="16142" max="16142" width="12" customWidth="1"/>
    <col min="16144" max="16145" width="13.85546875" customWidth="1"/>
  </cols>
  <sheetData>
    <row r="1" spans="2:18" x14ac:dyDescent="0.25">
      <c r="B1" s="1"/>
      <c r="C1" s="2" t="s">
        <v>0</v>
      </c>
      <c r="D1" s="1"/>
      <c r="E1" s="3"/>
      <c r="F1" s="1"/>
      <c r="G1" s="1"/>
      <c r="H1" s="4"/>
      <c r="I1" s="5"/>
      <c r="J1" s="1"/>
      <c r="K1" s="1"/>
      <c r="L1" s="1"/>
      <c r="M1" s="3"/>
      <c r="N1" s="3"/>
      <c r="O1" s="3"/>
      <c r="P1" s="3"/>
      <c r="Q1" s="3"/>
      <c r="R1" s="1"/>
    </row>
    <row r="2" spans="2:18" x14ac:dyDescent="0.25">
      <c r="B2" s="1"/>
      <c r="C2" s="6" t="s">
        <v>1</v>
      </c>
      <c r="D2" s="1"/>
      <c r="E2" s="3"/>
      <c r="F2" s="1"/>
      <c r="G2" s="1"/>
      <c r="H2" s="7"/>
      <c r="I2" s="5"/>
      <c r="J2" s="1"/>
      <c r="K2" s="1"/>
      <c r="L2" s="1"/>
      <c r="M2" s="3"/>
      <c r="N2" s="3"/>
      <c r="O2" s="3"/>
      <c r="P2" s="3"/>
      <c r="Q2" s="3"/>
      <c r="R2" s="1"/>
    </row>
    <row r="3" spans="2:18" x14ac:dyDescent="0.25">
      <c r="B3" s="1"/>
      <c r="C3" s="6" t="s">
        <v>2</v>
      </c>
      <c r="D3" s="1"/>
      <c r="E3" s="3"/>
      <c r="F3" s="1"/>
      <c r="G3" s="1"/>
      <c r="H3" s="4"/>
      <c r="I3" s="5"/>
      <c r="J3" s="1"/>
      <c r="K3" s="1"/>
      <c r="L3" s="1"/>
      <c r="M3" s="3"/>
      <c r="N3" s="3"/>
      <c r="O3" s="3"/>
      <c r="P3" s="3"/>
      <c r="Q3" s="3"/>
      <c r="R3" s="1"/>
    </row>
    <row r="4" spans="2:18" ht="26.25" customHeight="1" x14ac:dyDescent="0.25">
      <c r="B4" s="2168" t="s">
        <v>3</v>
      </c>
      <c r="C4" s="2175" t="s">
        <v>4</v>
      </c>
      <c r="D4" s="2176"/>
      <c r="E4" s="2163" t="s">
        <v>5</v>
      </c>
      <c r="F4" s="2163"/>
      <c r="G4" s="2163"/>
      <c r="H4" s="2164" t="s">
        <v>6</v>
      </c>
      <c r="I4" s="2165"/>
      <c r="J4" s="2166" t="s">
        <v>7</v>
      </c>
      <c r="K4" s="2163"/>
      <c r="L4" s="2167"/>
      <c r="M4" s="2168" t="s">
        <v>8</v>
      </c>
      <c r="N4" s="2168" t="s">
        <v>9</v>
      </c>
      <c r="O4" s="2168" t="s">
        <v>10</v>
      </c>
      <c r="P4" s="2181" t="s">
        <v>11</v>
      </c>
      <c r="Q4" s="2182"/>
      <c r="R4" s="8"/>
    </row>
    <row r="5" spans="2:18" x14ac:dyDescent="0.25">
      <c r="B5" s="2169"/>
      <c r="C5" s="2177"/>
      <c r="D5" s="2178"/>
      <c r="E5" s="2183" t="s">
        <v>12</v>
      </c>
      <c r="F5" s="2184"/>
      <c r="G5" s="2189" t="s">
        <v>13</v>
      </c>
      <c r="H5" s="2192" t="s">
        <v>2181</v>
      </c>
      <c r="I5" s="173" t="s">
        <v>14</v>
      </c>
      <c r="J5" s="2195" t="s">
        <v>15</v>
      </c>
      <c r="K5" s="2198" t="s">
        <v>16</v>
      </c>
      <c r="L5" s="2199"/>
      <c r="M5" s="2169"/>
      <c r="N5" s="2169"/>
      <c r="O5" s="2169" t="s">
        <v>17</v>
      </c>
      <c r="P5" s="2168" t="s">
        <v>18</v>
      </c>
      <c r="Q5" s="2202" t="s">
        <v>19</v>
      </c>
      <c r="R5" s="8"/>
    </row>
    <row r="6" spans="2:18" x14ac:dyDescent="0.25">
      <c r="B6" s="2169"/>
      <c r="C6" s="2177"/>
      <c r="D6" s="2178"/>
      <c r="E6" s="2185"/>
      <c r="F6" s="2186"/>
      <c r="G6" s="2190"/>
      <c r="H6" s="2193"/>
      <c r="I6" s="174" t="s">
        <v>20</v>
      </c>
      <c r="J6" s="2196"/>
      <c r="K6" s="2200"/>
      <c r="L6" s="2201"/>
      <c r="M6" s="2169"/>
      <c r="N6" s="2169"/>
      <c r="O6" s="2169" t="s">
        <v>21</v>
      </c>
      <c r="P6" s="2169"/>
      <c r="Q6" s="2203"/>
      <c r="R6" s="8"/>
    </row>
    <row r="7" spans="2:18" x14ac:dyDescent="0.25">
      <c r="B7" s="2170"/>
      <c r="C7" s="2179"/>
      <c r="D7" s="2180"/>
      <c r="E7" s="2187"/>
      <c r="F7" s="2188"/>
      <c r="G7" s="2191"/>
      <c r="H7" s="2194"/>
      <c r="I7" s="175" t="s">
        <v>22</v>
      </c>
      <c r="J7" s="2197"/>
      <c r="K7" s="176" t="s">
        <v>23</v>
      </c>
      <c r="L7" s="176" t="s">
        <v>24</v>
      </c>
      <c r="M7" s="2170"/>
      <c r="N7" s="2170"/>
      <c r="O7" s="2170"/>
      <c r="P7" s="2170"/>
      <c r="Q7" s="2204"/>
      <c r="R7" s="8"/>
    </row>
    <row r="8" spans="2:18" ht="15.75" x14ac:dyDescent="0.25">
      <c r="B8" s="2230" t="s">
        <v>2192</v>
      </c>
      <c r="C8" s="2230"/>
      <c r="D8" s="2230"/>
      <c r="E8" s="2230"/>
      <c r="F8" s="2230"/>
      <c r="G8" s="2230"/>
      <c r="H8" s="2230"/>
      <c r="I8" s="2230"/>
      <c r="J8" s="2230"/>
      <c r="K8" s="2230"/>
      <c r="L8" s="2230"/>
      <c r="M8" s="2230"/>
      <c r="N8" s="2230"/>
      <c r="O8" s="2230"/>
      <c r="P8" s="2230"/>
      <c r="Q8" s="2230"/>
    </row>
    <row r="9" spans="2:18" s="188" customFormat="1" ht="13.5" x14ac:dyDescent="0.25">
      <c r="B9" s="1179" t="s">
        <v>2212</v>
      </c>
      <c r="C9" s="1180" t="s">
        <v>1403</v>
      </c>
      <c r="D9" s="1181"/>
      <c r="E9" s="1182" t="s">
        <v>27</v>
      </c>
      <c r="F9" s="1183" t="s">
        <v>792</v>
      </c>
      <c r="G9" s="1184"/>
      <c r="H9" s="1185"/>
      <c r="I9" s="183"/>
      <c r="J9" s="1186" t="s">
        <v>29</v>
      </c>
      <c r="K9" s="1187" t="s">
        <v>30</v>
      </c>
      <c r="L9" s="1187" t="s">
        <v>30</v>
      </c>
      <c r="M9" s="1188"/>
      <c r="N9" s="1189" t="s">
        <v>53</v>
      </c>
      <c r="O9" s="1190" t="s">
        <v>1404</v>
      </c>
      <c r="P9" s="1191"/>
      <c r="Q9" s="1191"/>
    </row>
    <row r="10" spans="2:18" s="188" customFormat="1" ht="13.5" x14ac:dyDescent="0.25">
      <c r="B10" s="1192"/>
      <c r="C10" s="286" t="s">
        <v>1405</v>
      </c>
      <c r="D10" s="1193"/>
      <c r="E10" s="1194" t="s">
        <v>33</v>
      </c>
      <c r="F10" s="1195" t="s">
        <v>1656</v>
      </c>
      <c r="G10" s="1196"/>
      <c r="H10" s="213"/>
      <c r="I10" s="1197"/>
      <c r="J10" s="1198"/>
      <c r="K10" s="1199"/>
      <c r="L10" s="1199"/>
      <c r="M10" s="1200"/>
      <c r="N10" s="43" t="s">
        <v>59</v>
      </c>
      <c r="O10" s="214" t="s">
        <v>1406</v>
      </c>
      <c r="P10" s="1199"/>
      <c r="Q10" s="1199"/>
    </row>
    <row r="11" spans="2:18" s="188" customFormat="1" ht="13.5" x14ac:dyDescent="0.25">
      <c r="B11" s="1192"/>
      <c r="C11" s="286" t="s">
        <v>1407</v>
      </c>
      <c r="D11" s="1193"/>
      <c r="E11" s="1194"/>
      <c r="F11" s="1201" t="s">
        <v>1773</v>
      </c>
      <c r="G11" s="1202"/>
      <c r="H11" s="213">
        <f>+I11/3850</f>
        <v>2.5974025974025975E-5</v>
      </c>
      <c r="I11" s="1197">
        <v>0.1</v>
      </c>
      <c r="J11" s="1198"/>
      <c r="K11" s="1199"/>
      <c r="L11" s="1199"/>
      <c r="M11" s="1200"/>
      <c r="N11" s="192" t="s">
        <v>2221</v>
      </c>
      <c r="O11" s="214" t="s">
        <v>229</v>
      </c>
      <c r="P11" s="1203"/>
      <c r="Q11" s="1199"/>
    </row>
    <row r="12" spans="2:18" s="188" customFormat="1" ht="13.5" x14ac:dyDescent="0.25">
      <c r="B12" s="1192"/>
      <c r="C12" s="20"/>
      <c r="D12" s="1193"/>
      <c r="E12" s="1194"/>
      <c r="F12" s="1201" t="s">
        <v>1774</v>
      </c>
      <c r="G12" s="1202"/>
      <c r="H12" s="213">
        <f>+I12/3850</f>
        <v>1.7142857142857142E-3</v>
      </c>
      <c r="I12" s="1197">
        <v>6.6</v>
      </c>
      <c r="J12" s="1198"/>
      <c r="K12" s="1199"/>
      <c r="L12" s="1199"/>
      <c r="M12" s="1200"/>
      <c r="N12" s="1136" t="s">
        <v>2222</v>
      </c>
      <c r="O12" s="214" t="s">
        <v>59</v>
      </c>
      <c r="P12" s="1203"/>
      <c r="Q12" s="1199"/>
    </row>
    <row r="13" spans="2:18" s="188" customFormat="1" ht="13.5" x14ac:dyDescent="0.25">
      <c r="B13" s="1192"/>
      <c r="C13" s="202" t="s">
        <v>37</v>
      </c>
      <c r="D13" s="1193"/>
      <c r="E13" s="1194"/>
      <c r="F13" s="1201"/>
      <c r="G13" s="1202"/>
      <c r="H13" s="1204"/>
      <c r="I13" s="1205"/>
      <c r="J13" s="1198"/>
      <c r="K13" s="1199"/>
      <c r="L13" s="1199"/>
      <c r="M13" s="1206"/>
      <c r="N13" s="1199"/>
      <c r="O13" s="214" t="s">
        <v>2221</v>
      </c>
      <c r="P13" s="1207"/>
      <c r="Q13" s="1199"/>
    </row>
    <row r="14" spans="2:18" s="188" customFormat="1" ht="13.5" x14ac:dyDescent="0.2">
      <c r="B14" s="1192"/>
      <c r="C14" s="190" t="s">
        <v>1795</v>
      </c>
      <c r="D14" s="1193"/>
      <c r="E14" s="1194"/>
      <c r="F14" s="1201"/>
      <c r="G14" s="1202"/>
      <c r="H14" s="1204"/>
      <c r="I14" s="1205"/>
      <c r="J14" s="1198"/>
      <c r="K14" s="1199"/>
      <c r="L14" s="1199"/>
      <c r="M14" s="1206"/>
      <c r="N14" s="1199"/>
      <c r="O14" s="1203" t="s">
        <v>2222</v>
      </c>
      <c r="P14" s="1207"/>
      <c r="Q14" s="1199"/>
    </row>
    <row r="15" spans="2:18" s="188" customFormat="1" ht="13.5" x14ac:dyDescent="0.2">
      <c r="B15" s="1208"/>
      <c r="C15" s="1209"/>
      <c r="D15" s="1210"/>
      <c r="E15" s="1211"/>
      <c r="F15" s="1212"/>
      <c r="G15" s="1213"/>
      <c r="H15" s="1214"/>
      <c r="I15" s="1215"/>
      <c r="J15" s="1216"/>
      <c r="K15" s="1217"/>
      <c r="L15" s="1217"/>
      <c r="M15" s="1218"/>
      <c r="N15" s="1219"/>
      <c r="O15" s="1220"/>
      <c r="P15" s="1220"/>
      <c r="Q15" s="1217"/>
    </row>
    <row r="16" spans="2:18" s="188" customFormat="1" ht="13.5" x14ac:dyDescent="0.25">
      <c r="B16" s="1192" t="s">
        <v>2213</v>
      </c>
      <c r="C16" s="381" t="s">
        <v>1408</v>
      </c>
      <c r="D16" s="1193"/>
      <c r="E16" s="1194" t="s">
        <v>27</v>
      </c>
      <c r="F16" s="1221" t="s">
        <v>801</v>
      </c>
      <c r="G16" s="1222"/>
      <c r="H16" s="1223"/>
      <c r="I16" s="1224"/>
      <c r="J16" s="1198" t="s">
        <v>29</v>
      </c>
      <c r="K16" s="1225" t="s">
        <v>30</v>
      </c>
      <c r="L16" s="1225" t="s">
        <v>30</v>
      </c>
      <c r="M16" s="1206"/>
      <c r="N16" s="43" t="s">
        <v>53</v>
      </c>
      <c r="O16" s="1190" t="s">
        <v>1404</v>
      </c>
      <c r="P16" s="1199"/>
      <c r="Q16" s="1199"/>
    </row>
    <row r="17" spans="2:17" s="188" customFormat="1" ht="13.5" x14ac:dyDescent="0.25">
      <c r="B17" s="1192"/>
      <c r="C17" s="381" t="s">
        <v>1409</v>
      </c>
      <c r="D17" s="1193"/>
      <c r="E17" s="1194" t="s">
        <v>33</v>
      </c>
      <c r="F17" s="1195" t="s">
        <v>1656</v>
      </c>
      <c r="G17" s="1196"/>
      <c r="H17" s="213"/>
      <c r="I17" s="1197"/>
      <c r="J17" s="1198"/>
      <c r="K17" s="1199"/>
      <c r="L17" s="1199"/>
      <c r="M17" s="1200"/>
      <c r="N17" s="43" t="s">
        <v>59</v>
      </c>
      <c r="O17" s="214" t="s">
        <v>1406</v>
      </c>
      <c r="P17" s="1199"/>
      <c r="Q17" s="1199"/>
    </row>
    <row r="18" spans="2:17" s="188" customFormat="1" ht="13.5" x14ac:dyDescent="0.25">
      <c r="B18" s="1192"/>
      <c r="C18" s="381" t="s">
        <v>1410</v>
      </c>
      <c r="D18" s="1193"/>
      <c r="E18" s="1194"/>
      <c r="F18" s="1226" t="s">
        <v>2179</v>
      </c>
      <c r="G18" s="1202"/>
      <c r="H18" s="213">
        <f>+I18/3850</f>
        <v>3.1168831168831169E-3</v>
      </c>
      <c r="I18" s="1197">
        <v>12</v>
      </c>
      <c r="J18" s="1198"/>
      <c r="K18" s="1199"/>
      <c r="L18" s="1199"/>
      <c r="M18" s="1200"/>
      <c r="N18" s="192" t="s">
        <v>2221</v>
      </c>
      <c r="O18" s="214" t="s">
        <v>229</v>
      </c>
      <c r="P18" s="1203"/>
      <c r="Q18" s="1199"/>
    </row>
    <row r="19" spans="2:17" s="188" customFormat="1" ht="13.5" x14ac:dyDescent="0.25">
      <c r="B19" s="1192"/>
      <c r="C19" s="20"/>
      <c r="D19" s="1193"/>
      <c r="E19" s="1194"/>
      <c r="F19" s="1226" t="s">
        <v>2180</v>
      </c>
      <c r="G19" s="1202"/>
      <c r="H19" s="213">
        <f>+I19/3850</f>
        <v>2.5974025974025974E-4</v>
      </c>
      <c r="I19" s="246">
        <v>1</v>
      </c>
      <c r="J19" s="1198"/>
      <c r="K19" s="1199"/>
      <c r="L19" s="1199"/>
      <c r="M19" s="1200"/>
      <c r="N19" s="1136" t="s">
        <v>2222</v>
      </c>
      <c r="O19" s="214" t="s">
        <v>59</v>
      </c>
      <c r="P19" s="1203"/>
      <c r="Q19" s="1199"/>
    </row>
    <row r="20" spans="2:17" s="188" customFormat="1" ht="13.5" x14ac:dyDescent="0.25">
      <c r="B20" s="1192"/>
      <c r="C20" s="202" t="s">
        <v>37</v>
      </c>
      <c r="D20" s="1193"/>
      <c r="E20" s="1194"/>
      <c r="F20" s="1201"/>
      <c r="G20" s="1202"/>
      <c r="H20" s="228"/>
      <c r="I20" s="1197"/>
      <c r="J20" s="1198"/>
      <c r="K20" s="1199"/>
      <c r="L20" s="1199"/>
      <c r="M20" s="1206"/>
      <c r="N20" s="1194"/>
      <c r="O20" s="214" t="s">
        <v>2221</v>
      </c>
      <c r="P20" s="1207"/>
      <c r="Q20" s="1199"/>
    </row>
    <row r="21" spans="2:17" s="188" customFormat="1" ht="13.5" x14ac:dyDescent="0.2">
      <c r="B21" s="1192"/>
      <c r="C21" s="190" t="s">
        <v>1411</v>
      </c>
      <c r="D21" s="1193"/>
      <c r="E21" s="1194"/>
      <c r="F21" s="1201"/>
      <c r="G21" s="1202"/>
      <c r="H21" s="228"/>
      <c r="I21" s="1197"/>
      <c r="J21" s="1198"/>
      <c r="K21" s="1199"/>
      <c r="L21" s="1199"/>
      <c r="M21" s="1206"/>
      <c r="N21" s="1194"/>
      <c r="O21" s="1203" t="s">
        <v>2222</v>
      </c>
      <c r="P21" s="1207"/>
      <c r="Q21" s="1199"/>
    </row>
    <row r="22" spans="2:17" s="188" customFormat="1" ht="13.5" x14ac:dyDescent="0.2">
      <c r="B22" s="1208"/>
      <c r="C22" s="1209"/>
      <c r="D22" s="1210"/>
      <c r="E22" s="1211"/>
      <c r="F22" s="1212"/>
      <c r="G22" s="1213"/>
      <c r="H22" s="264"/>
      <c r="I22" s="1227"/>
      <c r="J22" s="1216"/>
      <c r="K22" s="1217"/>
      <c r="L22" s="1217"/>
      <c r="M22" s="1218"/>
      <c r="N22" s="1217"/>
      <c r="O22" s="1217"/>
      <c r="P22" s="1217"/>
      <c r="Q22" s="1217"/>
    </row>
    <row r="23" spans="2:17" s="188" customFormat="1" ht="13.5" x14ac:dyDescent="0.25">
      <c r="B23" s="1228" t="s">
        <v>2214</v>
      </c>
      <c r="C23" s="1229" t="s">
        <v>1412</v>
      </c>
      <c r="D23" s="242"/>
      <c r="E23" s="1194" t="s">
        <v>27</v>
      </c>
      <c r="F23" s="1221" t="s">
        <v>792</v>
      </c>
      <c r="G23" s="1222"/>
      <c r="H23" s="240" t="s">
        <v>28</v>
      </c>
      <c r="I23" s="1230" t="s">
        <v>28</v>
      </c>
      <c r="J23" s="1198" t="s">
        <v>29</v>
      </c>
      <c r="K23" s="1225" t="s">
        <v>30</v>
      </c>
      <c r="L23" s="1225" t="s">
        <v>30</v>
      </c>
      <c r="M23" s="1206"/>
      <c r="N23" s="43" t="s">
        <v>53</v>
      </c>
      <c r="O23" s="1190" t="s">
        <v>1404</v>
      </c>
      <c r="P23" s="1231"/>
      <c r="Q23" s="1231"/>
    </row>
    <row r="24" spans="2:17" s="188" customFormat="1" ht="13.5" x14ac:dyDescent="0.25">
      <c r="B24" s="1228"/>
      <c r="C24" s="286" t="s">
        <v>1413</v>
      </c>
      <c r="D24" s="242"/>
      <c r="E24" s="1232"/>
      <c r="F24" s="1233"/>
      <c r="G24" s="1202"/>
      <c r="H24" s="228"/>
      <c r="I24" s="1197"/>
      <c r="J24" s="1198"/>
      <c r="K24" s="1199"/>
      <c r="L24" s="1199"/>
      <c r="M24" s="1200"/>
      <c r="N24" s="43" t="s">
        <v>59</v>
      </c>
      <c r="O24" s="214" t="s">
        <v>1406</v>
      </c>
      <c r="P24" s="1231"/>
      <c r="Q24" s="1231"/>
    </row>
    <row r="25" spans="2:17" s="188" customFormat="1" ht="13.5" x14ac:dyDescent="0.25">
      <c r="B25" s="1228"/>
      <c r="C25" s="381" t="s">
        <v>1414</v>
      </c>
      <c r="D25" s="242"/>
      <c r="E25" s="43"/>
      <c r="F25" s="1233"/>
      <c r="G25" s="1202"/>
      <c r="H25" s="228"/>
      <c r="I25" s="1197"/>
      <c r="J25" s="1198"/>
      <c r="K25" s="1199"/>
      <c r="L25" s="1199"/>
      <c r="M25" s="1200"/>
      <c r="N25" s="192" t="s">
        <v>2221</v>
      </c>
      <c r="O25" s="214" t="s">
        <v>229</v>
      </c>
      <c r="P25" s="1231"/>
      <c r="Q25" s="1231"/>
    </row>
    <row r="26" spans="2:17" s="188" customFormat="1" ht="13.5" x14ac:dyDescent="0.25">
      <c r="B26" s="1228"/>
      <c r="C26" s="20"/>
      <c r="D26" s="242"/>
      <c r="E26" s="43"/>
      <c r="F26" s="1233"/>
      <c r="G26" s="1202"/>
      <c r="H26" s="228"/>
      <c r="I26" s="1197"/>
      <c r="J26" s="1198"/>
      <c r="K26" s="1199"/>
      <c r="L26" s="1199"/>
      <c r="M26" s="1200"/>
      <c r="N26" s="1136" t="s">
        <v>2222</v>
      </c>
      <c r="O26" s="214" t="s">
        <v>59</v>
      </c>
      <c r="P26" s="1231"/>
      <c r="Q26" s="1231"/>
    </row>
    <row r="27" spans="2:17" s="188" customFormat="1" ht="13.5" x14ac:dyDescent="0.25">
      <c r="B27" s="1228"/>
      <c r="C27" s="202" t="s">
        <v>37</v>
      </c>
      <c r="D27" s="1193"/>
      <c r="E27" s="1194"/>
      <c r="F27" s="1201"/>
      <c r="G27" s="1202"/>
      <c r="H27" s="228"/>
      <c r="I27" s="1197"/>
      <c r="J27" s="1198"/>
      <c r="K27" s="1199"/>
      <c r="L27" s="1199"/>
      <c r="M27" s="1200"/>
      <c r="N27" s="1207"/>
      <c r="O27" s="214" t="s">
        <v>2221</v>
      </c>
      <c r="P27" s="1231"/>
      <c r="Q27" s="1231"/>
    </row>
    <row r="28" spans="2:17" s="188" customFormat="1" ht="13.5" x14ac:dyDescent="0.2">
      <c r="B28" s="1228"/>
      <c r="C28" s="190" t="s">
        <v>1411</v>
      </c>
      <c r="D28" s="1193"/>
      <c r="E28" s="1194"/>
      <c r="F28" s="1201"/>
      <c r="G28" s="1202"/>
      <c r="H28" s="228"/>
      <c r="I28" s="1197"/>
      <c r="J28" s="1198"/>
      <c r="K28" s="1199"/>
      <c r="L28" s="1199"/>
      <c r="M28" s="1200"/>
      <c r="N28" s="1207"/>
      <c r="O28" s="1203" t="s">
        <v>2222</v>
      </c>
      <c r="P28" s="1231"/>
      <c r="Q28" s="1231"/>
    </row>
    <row r="29" spans="2:17" s="188" customFormat="1" ht="13.5" x14ac:dyDescent="0.2">
      <c r="B29" s="1228"/>
      <c r="C29" s="190"/>
      <c r="D29" s="1193"/>
      <c r="E29" s="1194"/>
      <c r="F29" s="1201"/>
      <c r="G29" s="1202"/>
      <c r="H29" s="228"/>
      <c r="I29" s="1197"/>
      <c r="J29" s="1198"/>
      <c r="K29" s="1199"/>
      <c r="L29" s="1199"/>
      <c r="M29" s="1200"/>
      <c r="N29" s="1207"/>
      <c r="O29" s="1231"/>
      <c r="P29" s="1231"/>
      <c r="Q29" s="1231"/>
    </row>
    <row r="30" spans="2:17" s="188" customFormat="1" ht="13.5" x14ac:dyDescent="0.2">
      <c r="B30" s="1208"/>
      <c r="C30" s="1209"/>
      <c r="D30" s="349"/>
      <c r="E30" s="1211"/>
      <c r="F30" s="1212"/>
      <c r="G30" s="1213"/>
      <c r="H30" s="264"/>
      <c r="I30" s="1227"/>
      <c r="J30" s="1216"/>
      <c r="K30" s="1217"/>
      <c r="L30" s="1217"/>
      <c r="M30" s="1218"/>
      <c r="N30" s="1217"/>
      <c r="O30" s="1217"/>
      <c r="P30" s="1217"/>
      <c r="Q30" s="1234"/>
    </row>
    <row r="31" spans="2:17" s="729" customFormat="1" x14ac:dyDescent="0.25"/>
    <row r="32" spans="2:17" s="729" customFormat="1" x14ac:dyDescent="0.25"/>
    <row r="33" spans="9:9" x14ac:dyDescent="0.25">
      <c r="I33" s="172"/>
    </row>
    <row r="37" spans="9:9" x14ac:dyDescent="0.25">
      <c r="I37" s="172"/>
    </row>
    <row r="234" spans="1:3" x14ac:dyDescent="0.25">
      <c r="A234" s="1590"/>
      <c r="B234" s="1590"/>
      <c r="C234" s="1590"/>
    </row>
    <row r="235" spans="1:3" x14ac:dyDescent="0.25">
      <c r="A235" s="1590"/>
      <c r="B235" s="1590"/>
      <c r="C235" s="1590"/>
    </row>
  </sheetData>
  <mergeCells count="17">
    <mergeCell ref="C4:D7"/>
    <mergeCell ref="E4:G4"/>
    <mergeCell ref="H4:I4"/>
    <mergeCell ref="J4:L4"/>
    <mergeCell ref="M4:M7"/>
    <mergeCell ref="B8:Q8"/>
    <mergeCell ref="N4:N7"/>
    <mergeCell ref="O4:O7"/>
    <mergeCell ref="P4:Q4"/>
    <mergeCell ref="E5:F7"/>
    <mergeCell ref="G5:G7"/>
    <mergeCell ref="H5:H7"/>
    <mergeCell ref="J5:J7"/>
    <mergeCell ref="K5:L6"/>
    <mergeCell ref="P5:P7"/>
    <mergeCell ref="Q5:Q7"/>
    <mergeCell ref="B4:B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horizontalDpi="1200" verticalDpi="1200" r:id="rId1"/>
  <headerFooter>
    <oddHeader>&amp;CPROCEDIMIENTOS ADMINISTRATIVOS - TUPA MUNICIPALIDAD DE SAN ISIDRO</oddHeader>
    <oddFooter>&amp;LNota: La forma de pago es en ventanilla, con efectivo, cheque certificado,cheque de gerencia o tarjeta de débito o créditoTodos los formularios son de distribución gratuita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69"/>
  <sheetViews>
    <sheetView showGridLines="0" view="pageBreakPreview" topLeftCell="D1" zoomScaleSheetLayoutView="100" workbookViewId="0">
      <selection activeCell="P27" sqref="P27"/>
    </sheetView>
  </sheetViews>
  <sheetFormatPr baseColWidth="10" defaultRowHeight="15" x14ac:dyDescent="0.25"/>
  <cols>
    <col min="1" max="1" width="2.140625" customWidth="1"/>
    <col min="2" max="2" width="5.7109375" customWidth="1"/>
    <col min="3" max="3" width="16.42578125" customWidth="1"/>
    <col min="4" max="4" width="26.7109375" customWidth="1"/>
    <col min="5" max="5" width="3.140625" customWidth="1"/>
    <col min="6" max="6" width="71" customWidth="1"/>
    <col min="7" max="8" width="9.28515625" customWidth="1"/>
    <col min="9" max="9" width="8" customWidth="1"/>
    <col min="10" max="10" width="10" customWidth="1"/>
    <col min="11" max="11" width="6.7109375" customWidth="1"/>
    <col min="12" max="12" width="6.5703125" customWidth="1"/>
    <col min="13" max="13" width="10.5703125" customWidth="1"/>
    <col min="14" max="14" width="12" customWidth="1"/>
    <col min="16" max="17" width="13.85546875" customWidth="1"/>
    <col min="257" max="257" width="2.140625" customWidth="1"/>
    <col min="258" max="258" width="5.7109375" customWidth="1"/>
    <col min="259" max="259" width="16.42578125" customWidth="1"/>
    <col min="260" max="260" width="18.7109375" customWidth="1"/>
    <col min="261" max="261" width="3.140625" customWidth="1"/>
    <col min="262" max="262" width="71" customWidth="1"/>
    <col min="263" max="264" width="9.28515625" customWidth="1"/>
    <col min="265" max="265" width="8" customWidth="1"/>
    <col min="266" max="266" width="10" customWidth="1"/>
    <col min="267" max="267" width="6.7109375" customWidth="1"/>
    <col min="268" max="268" width="6.5703125" customWidth="1"/>
    <col min="269" max="269" width="10.5703125" customWidth="1"/>
    <col min="270" max="270" width="12" customWidth="1"/>
    <col min="272" max="273" width="13.85546875" customWidth="1"/>
    <col min="513" max="513" width="2.140625" customWidth="1"/>
    <col min="514" max="514" width="5.7109375" customWidth="1"/>
    <col min="515" max="515" width="16.42578125" customWidth="1"/>
    <col min="516" max="516" width="18.7109375" customWidth="1"/>
    <col min="517" max="517" width="3.140625" customWidth="1"/>
    <col min="518" max="518" width="71" customWidth="1"/>
    <col min="519" max="520" width="9.28515625" customWidth="1"/>
    <col min="521" max="521" width="8" customWidth="1"/>
    <col min="522" max="522" width="10" customWidth="1"/>
    <col min="523" max="523" width="6.7109375" customWidth="1"/>
    <col min="524" max="524" width="6.5703125" customWidth="1"/>
    <col min="525" max="525" width="10.5703125" customWidth="1"/>
    <col min="526" max="526" width="12" customWidth="1"/>
    <col min="528" max="529" width="13.85546875" customWidth="1"/>
    <col min="769" max="769" width="2.140625" customWidth="1"/>
    <col min="770" max="770" width="5.7109375" customWidth="1"/>
    <col min="771" max="771" width="16.42578125" customWidth="1"/>
    <col min="772" max="772" width="18.7109375" customWidth="1"/>
    <col min="773" max="773" width="3.140625" customWidth="1"/>
    <col min="774" max="774" width="71" customWidth="1"/>
    <col min="775" max="776" width="9.28515625" customWidth="1"/>
    <col min="777" max="777" width="8" customWidth="1"/>
    <col min="778" max="778" width="10" customWidth="1"/>
    <col min="779" max="779" width="6.7109375" customWidth="1"/>
    <col min="780" max="780" width="6.5703125" customWidth="1"/>
    <col min="781" max="781" width="10.5703125" customWidth="1"/>
    <col min="782" max="782" width="12" customWidth="1"/>
    <col min="784" max="785" width="13.85546875" customWidth="1"/>
    <col min="1025" max="1025" width="2.140625" customWidth="1"/>
    <col min="1026" max="1026" width="5.7109375" customWidth="1"/>
    <col min="1027" max="1027" width="16.42578125" customWidth="1"/>
    <col min="1028" max="1028" width="18.7109375" customWidth="1"/>
    <col min="1029" max="1029" width="3.140625" customWidth="1"/>
    <col min="1030" max="1030" width="71" customWidth="1"/>
    <col min="1031" max="1032" width="9.28515625" customWidth="1"/>
    <col min="1033" max="1033" width="8" customWidth="1"/>
    <col min="1034" max="1034" width="10" customWidth="1"/>
    <col min="1035" max="1035" width="6.7109375" customWidth="1"/>
    <col min="1036" max="1036" width="6.5703125" customWidth="1"/>
    <col min="1037" max="1037" width="10.5703125" customWidth="1"/>
    <col min="1038" max="1038" width="12" customWidth="1"/>
    <col min="1040" max="1041" width="13.85546875" customWidth="1"/>
    <col min="1281" max="1281" width="2.140625" customWidth="1"/>
    <col min="1282" max="1282" width="5.7109375" customWidth="1"/>
    <col min="1283" max="1283" width="16.42578125" customWidth="1"/>
    <col min="1284" max="1284" width="18.7109375" customWidth="1"/>
    <col min="1285" max="1285" width="3.140625" customWidth="1"/>
    <col min="1286" max="1286" width="71" customWidth="1"/>
    <col min="1287" max="1288" width="9.28515625" customWidth="1"/>
    <col min="1289" max="1289" width="8" customWidth="1"/>
    <col min="1290" max="1290" width="10" customWidth="1"/>
    <col min="1291" max="1291" width="6.7109375" customWidth="1"/>
    <col min="1292" max="1292" width="6.5703125" customWidth="1"/>
    <col min="1293" max="1293" width="10.5703125" customWidth="1"/>
    <col min="1294" max="1294" width="12" customWidth="1"/>
    <col min="1296" max="1297" width="13.85546875" customWidth="1"/>
    <col min="1537" max="1537" width="2.140625" customWidth="1"/>
    <col min="1538" max="1538" width="5.7109375" customWidth="1"/>
    <col min="1539" max="1539" width="16.42578125" customWidth="1"/>
    <col min="1540" max="1540" width="18.7109375" customWidth="1"/>
    <col min="1541" max="1541" width="3.140625" customWidth="1"/>
    <col min="1542" max="1542" width="71" customWidth="1"/>
    <col min="1543" max="1544" width="9.28515625" customWidth="1"/>
    <col min="1545" max="1545" width="8" customWidth="1"/>
    <col min="1546" max="1546" width="10" customWidth="1"/>
    <col min="1547" max="1547" width="6.7109375" customWidth="1"/>
    <col min="1548" max="1548" width="6.5703125" customWidth="1"/>
    <col min="1549" max="1549" width="10.5703125" customWidth="1"/>
    <col min="1550" max="1550" width="12" customWidth="1"/>
    <col min="1552" max="1553" width="13.85546875" customWidth="1"/>
    <col min="1793" max="1793" width="2.140625" customWidth="1"/>
    <col min="1794" max="1794" width="5.7109375" customWidth="1"/>
    <col min="1795" max="1795" width="16.42578125" customWidth="1"/>
    <col min="1796" max="1796" width="18.7109375" customWidth="1"/>
    <col min="1797" max="1797" width="3.140625" customWidth="1"/>
    <col min="1798" max="1798" width="71" customWidth="1"/>
    <col min="1799" max="1800" width="9.28515625" customWidth="1"/>
    <col min="1801" max="1801" width="8" customWidth="1"/>
    <col min="1802" max="1802" width="10" customWidth="1"/>
    <col min="1803" max="1803" width="6.7109375" customWidth="1"/>
    <col min="1804" max="1804" width="6.5703125" customWidth="1"/>
    <col min="1805" max="1805" width="10.5703125" customWidth="1"/>
    <col min="1806" max="1806" width="12" customWidth="1"/>
    <col min="1808" max="1809" width="13.85546875" customWidth="1"/>
    <col min="2049" max="2049" width="2.140625" customWidth="1"/>
    <col min="2050" max="2050" width="5.7109375" customWidth="1"/>
    <col min="2051" max="2051" width="16.42578125" customWidth="1"/>
    <col min="2052" max="2052" width="18.7109375" customWidth="1"/>
    <col min="2053" max="2053" width="3.140625" customWidth="1"/>
    <col min="2054" max="2054" width="71" customWidth="1"/>
    <col min="2055" max="2056" width="9.28515625" customWidth="1"/>
    <col min="2057" max="2057" width="8" customWidth="1"/>
    <col min="2058" max="2058" width="10" customWidth="1"/>
    <col min="2059" max="2059" width="6.7109375" customWidth="1"/>
    <col min="2060" max="2060" width="6.5703125" customWidth="1"/>
    <col min="2061" max="2061" width="10.5703125" customWidth="1"/>
    <col min="2062" max="2062" width="12" customWidth="1"/>
    <col min="2064" max="2065" width="13.85546875" customWidth="1"/>
    <col min="2305" max="2305" width="2.140625" customWidth="1"/>
    <col min="2306" max="2306" width="5.7109375" customWidth="1"/>
    <col min="2307" max="2307" width="16.42578125" customWidth="1"/>
    <col min="2308" max="2308" width="18.7109375" customWidth="1"/>
    <col min="2309" max="2309" width="3.140625" customWidth="1"/>
    <col min="2310" max="2310" width="71" customWidth="1"/>
    <col min="2311" max="2312" width="9.28515625" customWidth="1"/>
    <col min="2313" max="2313" width="8" customWidth="1"/>
    <col min="2314" max="2314" width="10" customWidth="1"/>
    <col min="2315" max="2315" width="6.7109375" customWidth="1"/>
    <col min="2316" max="2316" width="6.5703125" customWidth="1"/>
    <col min="2317" max="2317" width="10.5703125" customWidth="1"/>
    <col min="2318" max="2318" width="12" customWidth="1"/>
    <col min="2320" max="2321" width="13.85546875" customWidth="1"/>
    <col min="2561" max="2561" width="2.140625" customWidth="1"/>
    <col min="2562" max="2562" width="5.7109375" customWidth="1"/>
    <col min="2563" max="2563" width="16.42578125" customWidth="1"/>
    <col min="2564" max="2564" width="18.7109375" customWidth="1"/>
    <col min="2565" max="2565" width="3.140625" customWidth="1"/>
    <col min="2566" max="2566" width="71" customWidth="1"/>
    <col min="2567" max="2568" width="9.28515625" customWidth="1"/>
    <col min="2569" max="2569" width="8" customWidth="1"/>
    <col min="2570" max="2570" width="10" customWidth="1"/>
    <col min="2571" max="2571" width="6.7109375" customWidth="1"/>
    <col min="2572" max="2572" width="6.5703125" customWidth="1"/>
    <col min="2573" max="2573" width="10.5703125" customWidth="1"/>
    <col min="2574" max="2574" width="12" customWidth="1"/>
    <col min="2576" max="2577" width="13.85546875" customWidth="1"/>
    <col min="2817" max="2817" width="2.140625" customWidth="1"/>
    <col min="2818" max="2818" width="5.7109375" customWidth="1"/>
    <col min="2819" max="2819" width="16.42578125" customWidth="1"/>
    <col min="2820" max="2820" width="18.7109375" customWidth="1"/>
    <col min="2821" max="2821" width="3.140625" customWidth="1"/>
    <col min="2822" max="2822" width="71" customWidth="1"/>
    <col min="2823" max="2824" width="9.28515625" customWidth="1"/>
    <col min="2825" max="2825" width="8" customWidth="1"/>
    <col min="2826" max="2826" width="10" customWidth="1"/>
    <col min="2827" max="2827" width="6.7109375" customWidth="1"/>
    <col min="2828" max="2828" width="6.5703125" customWidth="1"/>
    <col min="2829" max="2829" width="10.5703125" customWidth="1"/>
    <col min="2830" max="2830" width="12" customWidth="1"/>
    <col min="2832" max="2833" width="13.85546875" customWidth="1"/>
    <col min="3073" max="3073" width="2.140625" customWidth="1"/>
    <col min="3074" max="3074" width="5.7109375" customWidth="1"/>
    <col min="3075" max="3075" width="16.42578125" customWidth="1"/>
    <col min="3076" max="3076" width="18.7109375" customWidth="1"/>
    <col min="3077" max="3077" width="3.140625" customWidth="1"/>
    <col min="3078" max="3078" width="71" customWidth="1"/>
    <col min="3079" max="3080" width="9.28515625" customWidth="1"/>
    <col min="3081" max="3081" width="8" customWidth="1"/>
    <col min="3082" max="3082" width="10" customWidth="1"/>
    <col min="3083" max="3083" width="6.7109375" customWidth="1"/>
    <col min="3084" max="3084" width="6.5703125" customWidth="1"/>
    <col min="3085" max="3085" width="10.5703125" customWidth="1"/>
    <col min="3086" max="3086" width="12" customWidth="1"/>
    <col min="3088" max="3089" width="13.85546875" customWidth="1"/>
    <col min="3329" max="3329" width="2.140625" customWidth="1"/>
    <col min="3330" max="3330" width="5.7109375" customWidth="1"/>
    <col min="3331" max="3331" width="16.42578125" customWidth="1"/>
    <col min="3332" max="3332" width="18.7109375" customWidth="1"/>
    <col min="3333" max="3333" width="3.140625" customWidth="1"/>
    <col min="3334" max="3334" width="71" customWidth="1"/>
    <col min="3335" max="3336" width="9.28515625" customWidth="1"/>
    <col min="3337" max="3337" width="8" customWidth="1"/>
    <col min="3338" max="3338" width="10" customWidth="1"/>
    <col min="3339" max="3339" width="6.7109375" customWidth="1"/>
    <col min="3340" max="3340" width="6.5703125" customWidth="1"/>
    <col min="3341" max="3341" width="10.5703125" customWidth="1"/>
    <col min="3342" max="3342" width="12" customWidth="1"/>
    <col min="3344" max="3345" width="13.85546875" customWidth="1"/>
    <col min="3585" max="3585" width="2.140625" customWidth="1"/>
    <col min="3586" max="3586" width="5.7109375" customWidth="1"/>
    <col min="3587" max="3587" width="16.42578125" customWidth="1"/>
    <col min="3588" max="3588" width="18.7109375" customWidth="1"/>
    <col min="3589" max="3589" width="3.140625" customWidth="1"/>
    <col min="3590" max="3590" width="71" customWidth="1"/>
    <col min="3591" max="3592" width="9.28515625" customWidth="1"/>
    <col min="3593" max="3593" width="8" customWidth="1"/>
    <col min="3594" max="3594" width="10" customWidth="1"/>
    <col min="3595" max="3595" width="6.7109375" customWidth="1"/>
    <col min="3596" max="3596" width="6.5703125" customWidth="1"/>
    <col min="3597" max="3597" width="10.5703125" customWidth="1"/>
    <col min="3598" max="3598" width="12" customWidth="1"/>
    <col min="3600" max="3601" width="13.85546875" customWidth="1"/>
    <col min="3841" max="3841" width="2.140625" customWidth="1"/>
    <col min="3842" max="3842" width="5.7109375" customWidth="1"/>
    <col min="3843" max="3843" width="16.42578125" customWidth="1"/>
    <col min="3844" max="3844" width="18.7109375" customWidth="1"/>
    <col min="3845" max="3845" width="3.140625" customWidth="1"/>
    <col min="3846" max="3846" width="71" customWidth="1"/>
    <col min="3847" max="3848" width="9.28515625" customWidth="1"/>
    <col min="3849" max="3849" width="8" customWidth="1"/>
    <col min="3850" max="3850" width="10" customWidth="1"/>
    <col min="3851" max="3851" width="6.7109375" customWidth="1"/>
    <col min="3852" max="3852" width="6.5703125" customWidth="1"/>
    <col min="3853" max="3853" width="10.5703125" customWidth="1"/>
    <col min="3854" max="3854" width="12" customWidth="1"/>
    <col min="3856" max="3857" width="13.85546875" customWidth="1"/>
    <col min="4097" max="4097" width="2.140625" customWidth="1"/>
    <col min="4098" max="4098" width="5.7109375" customWidth="1"/>
    <col min="4099" max="4099" width="16.42578125" customWidth="1"/>
    <col min="4100" max="4100" width="18.7109375" customWidth="1"/>
    <col min="4101" max="4101" width="3.140625" customWidth="1"/>
    <col min="4102" max="4102" width="71" customWidth="1"/>
    <col min="4103" max="4104" width="9.28515625" customWidth="1"/>
    <col min="4105" max="4105" width="8" customWidth="1"/>
    <col min="4106" max="4106" width="10" customWidth="1"/>
    <col min="4107" max="4107" width="6.7109375" customWidth="1"/>
    <col min="4108" max="4108" width="6.5703125" customWidth="1"/>
    <col min="4109" max="4109" width="10.5703125" customWidth="1"/>
    <col min="4110" max="4110" width="12" customWidth="1"/>
    <col min="4112" max="4113" width="13.85546875" customWidth="1"/>
    <col min="4353" max="4353" width="2.140625" customWidth="1"/>
    <col min="4354" max="4354" width="5.7109375" customWidth="1"/>
    <col min="4355" max="4355" width="16.42578125" customWidth="1"/>
    <col min="4356" max="4356" width="18.7109375" customWidth="1"/>
    <col min="4357" max="4357" width="3.140625" customWidth="1"/>
    <col min="4358" max="4358" width="71" customWidth="1"/>
    <col min="4359" max="4360" width="9.28515625" customWidth="1"/>
    <col min="4361" max="4361" width="8" customWidth="1"/>
    <col min="4362" max="4362" width="10" customWidth="1"/>
    <col min="4363" max="4363" width="6.7109375" customWidth="1"/>
    <col min="4364" max="4364" width="6.5703125" customWidth="1"/>
    <col min="4365" max="4365" width="10.5703125" customWidth="1"/>
    <col min="4366" max="4366" width="12" customWidth="1"/>
    <col min="4368" max="4369" width="13.85546875" customWidth="1"/>
    <col min="4609" max="4609" width="2.140625" customWidth="1"/>
    <col min="4610" max="4610" width="5.7109375" customWidth="1"/>
    <col min="4611" max="4611" width="16.42578125" customWidth="1"/>
    <col min="4612" max="4612" width="18.7109375" customWidth="1"/>
    <col min="4613" max="4613" width="3.140625" customWidth="1"/>
    <col min="4614" max="4614" width="71" customWidth="1"/>
    <col min="4615" max="4616" width="9.28515625" customWidth="1"/>
    <col min="4617" max="4617" width="8" customWidth="1"/>
    <col min="4618" max="4618" width="10" customWidth="1"/>
    <col min="4619" max="4619" width="6.7109375" customWidth="1"/>
    <col min="4620" max="4620" width="6.5703125" customWidth="1"/>
    <col min="4621" max="4621" width="10.5703125" customWidth="1"/>
    <col min="4622" max="4622" width="12" customWidth="1"/>
    <col min="4624" max="4625" width="13.85546875" customWidth="1"/>
    <col min="4865" max="4865" width="2.140625" customWidth="1"/>
    <col min="4866" max="4866" width="5.7109375" customWidth="1"/>
    <col min="4867" max="4867" width="16.42578125" customWidth="1"/>
    <col min="4868" max="4868" width="18.7109375" customWidth="1"/>
    <col min="4869" max="4869" width="3.140625" customWidth="1"/>
    <col min="4870" max="4870" width="71" customWidth="1"/>
    <col min="4871" max="4872" width="9.28515625" customWidth="1"/>
    <col min="4873" max="4873" width="8" customWidth="1"/>
    <col min="4874" max="4874" width="10" customWidth="1"/>
    <col min="4875" max="4875" width="6.7109375" customWidth="1"/>
    <col min="4876" max="4876" width="6.5703125" customWidth="1"/>
    <col min="4877" max="4877" width="10.5703125" customWidth="1"/>
    <col min="4878" max="4878" width="12" customWidth="1"/>
    <col min="4880" max="4881" width="13.85546875" customWidth="1"/>
    <col min="5121" max="5121" width="2.140625" customWidth="1"/>
    <col min="5122" max="5122" width="5.7109375" customWidth="1"/>
    <col min="5123" max="5123" width="16.42578125" customWidth="1"/>
    <col min="5124" max="5124" width="18.7109375" customWidth="1"/>
    <col min="5125" max="5125" width="3.140625" customWidth="1"/>
    <col min="5126" max="5126" width="71" customWidth="1"/>
    <col min="5127" max="5128" width="9.28515625" customWidth="1"/>
    <col min="5129" max="5129" width="8" customWidth="1"/>
    <col min="5130" max="5130" width="10" customWidth="1"/>
    <col min="5131" max="5131" width="6.7109375" customWidth="1"/>
    <col min="5132" max="5132" width="6.5703125" customWidth="1"/>
    <col min="5133" max="5133" width="10.5703125" customWidth="1"/>
    <col min="5134" max="5134" width="12" customWidth="1"/>
    <col min="5136" max="5137" width="13.85546875" customWidth="1"/>
    <col min="5377" max="5377" width="2.140625" customWidth="1"/>
    <col min="5378" max="5378" width="5.7109375" customWidth="1"/>
    <col min="5379" max="5379" width="16.42578125" customWidth="1"/>
    <col min="5380" max="5380" width="18.7109375" customWidth="1"/>
    <col min="5381" max="5381" width="3.140625" customWidth="1"/>
    <col min="5382" max="5382" width="71" customWidth="1"/>
    <col min="5383" max="5384" width="9.28515625" customWidth="1"/>
    <col min="5385" max="5385" width="8" customWidth="1"/>
    <col min="5386" max="5386" width="10" customWidth="1"/>
    <col min="5387" max="5387" width="6.7109375" customWidth="1"/>
    <col min="5388" max="5388" width="6.5703125" customWidth="1"/>
    <col min="5389" max="5389" width="10.5703125" customWidth="1"/>
    <col min="5390" max="5390" width="12" customWidth="1"/>
    <col min="5392" max="5393" width="13.85546875" customWidth="1"/>
    <col min="5633" max="5633" width="2.140625" customWidth="1"/>
    <col min="5634" max="5634" width="5.7109375" customWidth="1"/>
    <col min="5635" max="5635" width="16.42578125" customWidth="1"/>
    <col min="5636" max="5636" width="18.7109375" customWidth="1"/>
    <col min="5637" max="5637" width="3.140625" customWidth="1"/>
    <col min="5638" max="5638" width="71" customWidth="1"/>
    <col min="5639" max="5640" width="9.28515625" customWidth="1"/>
    <col min="5641" max="5641" width="8" customWidth="1"/>
    <col min="5642" max="5642" width="10" customWidth="1"/>
    <col min="5643" max="5643" width="6.7109375" customWidth="1"/>
    <col min="5644" max="5644" width="6.5703125" customWidth="1"/>
    <col min="5645" max="5645" width="10.5703125" customWidth="1"/>
    <col min="5646" max="5646" width="12" customWidth="1"/>
    <col min="5648" max="5649" width="13.85546875" customWidth="1"/>
    <col min="5889" max="5889" width="2.140625" customWidth="1"/>
    <col min="5890" max="5890" width="5.7109375" customWidth="1"/>
    <col min="5891" max="5891" width="16.42578125" customWidth="1"/>
    <col min="5892" max="5892" width="18.7109375" customWidth="1"/>
    <col min="5893" max="5893" width="3.140625" customWidth="1"/>
    <col min="5894" max="5894" width="71" customWidth="1"/>
    <col min="5895" max="5896" width="9.28515625" customWidth="1"/>
    <col min="5897" max="5897" width="8" customWidth="1"/>
    <col min="5898" max="5898" width="10" customWidth="1"/>
    <col min="5899" max="5899" width="6.7109375" customWidth="1"/>
    <col min="5900" max="5900" width="6.5703125" customWidth="1"/>
    <col min="5901" max="5901" width="10.5703125" customWidth="1"/>
    <col min="5902" max="5902" width="12" customWidth="1"/>
    <col min="5904" max="5905" width="13.85546875" customWidth="1"/>
    <col min="6145" max="6145" width="2.140625" customWidth="1"/>
    <col min="6146" max="6146" width="5.7109375" customWidth="1"/>
    <col min="6147" max="6147" width="16.42578125" customWidth="1"/>
    <col min="6148" max="6148" width="18.7109375" customWidth="1"/>
    <col min="6149" max="6149" width="3.140625" customWidth="1"/>
    <col min="6150" max="6150" width="71" customWidth="1"/>
    <col min="6151" max="6152" width="9.28515625" customWidth="1"/>
    <col min="6153" max="6153" width="8" customWidth="1"/>
    <col min="6154" max="6154" width="10" customWidth="1"/>
    <col min="6155" max="6155" width="6.7109375" customWidth="1"/>
    <col min="6156" max="6156" width="6.5703125" customWidth="1"/>
    <col min="6157" max="6157" width="10.5703125" customWidth="1"/>
    <col min="6158" max="6158" width="12" customWidth="1"/>
    <col min="6160" max="6161" width="13.85546875" customWidth="1"/>
    <col min="6401" max="6401" width="2.140625" customWidth="1"/>
    <col min="6402" max="6402" width="5.7109375" customWidth="1"/>
    <col min="6403" max="6403" width="16.42578125" customWidth="1"/>
    <col min="6404" max="6404" width="18.7109375" customWidth="1"/>
    <col min="6405" max="6405" width="3.140625" customWidth="1"/>
    <col min="6406" max="6406" width="71" customWidth="1"/>
    <col min="6407" max="6408" width="9.28515625" customWidth="1"/>
    <col min="6409" max="6409" width="8" customWidth="1"/>
    <col min="6410" max="6410" width="10" customWidth="1"/>
    <col min="6411" max="6411" width="6.7109375" customWidth="1"/>
    <col min="6412" max="6412" width="6.5703125" customWidth="1"/>
    <col min="6413" max="6413" width="10.5703125" customWidth="1"/>
    <col min="6414" max="6414" width="12" customWidth="1"/>
    <col min="6416" max="6417" width="13.85546875" customWidth="1"/>
    <col min="6657" max="6657" width="2.140625" customWidth="1"/>
    <col min="6658" max="6658" width="5.7109375" customWidth="1"/>
    <col min="6659" max="6659" width="16.42578125" customWidth="1"/>
    <col min="6660" max="6660" width="18.7109375" customWidth="1"/>
    <col min="6661" max="6661" width="3.140625" customWidth="1"/>
    <col min="6662" max="6662" width="71" customWidth="1"/>
    <col min="6663" max="6664" width="9.28515625" customWidth="1"/>
    <col min="6665" max="6665" width="8" customWidth="1"/>
    <col min="6666" max="6666" width="10" customWidth="1"/>
    <col min="6667" max="6667" width="6.7109375" customWidth="1"/>
    <col min="6668" max="6668" width="6.5703125" customWidth="1"/>
    <col min="6669" max="6669" width="10.5703125" customWidth="1"/>
    <col min="6670" max="6670" width="12" customWidth="1"/>
    <col min="6672" max="6673" width="13.85546875" customWidth="1"/>
    <col min="6913" max="6913" width="2.140625" customWidth="1"/>
    <col min="6914" max="6914" width="5.7109375" customWidth="1"/>
    <col min="6915" max="6915" width="16.42578125" customWidth="1"/>
    <col min="6916" max="6916" width="18.7109375" customWidth="1"/>
    <col min="6917" max="6917" width="3.140625" customWidth="1"/>
    <col min="6918" max="6918" width="71" customWidth="1"/>
    <col min="6919" max="6920" width="9.28515625" customWidth="1"/>
    <col min="6921" max="6921" width="8" customWidth="1"/>
    <col min="6922" max="6922" width="10" customWidth="1"/>
    <col min="6923" max="6923" width="6.7109375" customWidth="1"/>
    <col min="6924" max="6924" width="6.5703125" customWidth="1"/>
    <col min="6925" max="6925" width="10.5703125" customWidth="1"/>
    <col min="6926" max="6926" width="12" customWidth="1"/>
    <col min="6928" max="6929" width="13.85546875" customWidth="1"/>
    <col min="7169" max="7169" width="2.140625" customWidth="1"/>
    <col min="7170" max="7170" width="5.7109375" customWidth="1"/>
    <col min="7171" max="7171" width="16.42578125" customWidth="1"/>
    <col min="7172" max="7172" width="18.7109375" customWidth="1"/>
    <col min="7173" max="7173" width="3.140625" customWidth="1"/>
    <col min="7174" max="7174" width="71" customWidth="1"/>
    <col min="7175" max="7176" width="9.28515625" customWidth="1"/>
    <col min="7177" max="7177" width="8" customWidth="1"/>
    <col min="7178" max="7178" width="10" customWidth="1"/>
    <col min="7179" max="7179" width="6.7109375" customWidth="1"/>
    <col min="7180" max="7180" width="6.5703125" customWidth="1"/>
    <col min="7181" max="7181" width="10.5703125" customWidth="1"/>
    <col min="7182" max="7182" width="12" customWidth="1"/>
    <col min="7184" max="7185" width="13.85546875" customWidth="1"/>
    <col min="7425" max="7425" width="2.140625" customWidth="1"/>
    <col min="7426" max="7426" width="5.7109375" customWidth="1"/>
    <col min="7427" max="7427" width="16.42578125" customWidth="1"/>
    <col min="7428" max="7428" width="18.7109375" customWidth="1"/>
    <col min="7429" max="7429" width="3.140625" customWidth="1"/>
    <col min="7430" max="7430" width="71" customWidth="1"/>
    <col min="7431" max="7432" width="9.28515625" customWidth="1"/>
    <col min="7433" max="7433" width="8" customWidth="1"/>
    <col min="7434" max="7434" width="10" customWidth="1"/>
    <col min="7435" max="7435" width="6.7109375" customWidth="1"/>
    <col min="7436" max="7436" width="6.5703125" customWidth="1"/>
    <col min="7437" max="7437" width="10.5703125" customWidth="1"/>
    <col min="7438" max="7438" width="12" customWidth="1"/>
    <col min="7440" max="7441" width="13.85546875" customWidth="1"/>
    <col min="7681" max="7681" width="2.140625" customWidth="1"/>
    <col min="7682" max="7682" width="5.7109375" customWidth="1"/>
    <col min="7683" max="7683" width="16.42578125" customWidth="1"/>
    <col min="7684" max="7684" width="18.7109375" customWidth="1"/>
    <col min="7685" max="7685" width="3.140625" customWidth="1"/>
    <col min="7686" max="7686" width="71" customWidth="1"/>
    <col min="7687" max="7688" width="9.28515625" customWidth="1"/>
    <col min="7689" max="7689" width="8" customWidth="1"/>
    <col min="7690" max="7690" width="10" customWidth="1"/>
    <col min="7691" max="7691" width="6.7109375" customWidth="1"/>
    <col min="7692" max="7692" width="6.5703125" customWidth="1"/>
    <col min="7693" max="7693" width="10.5703125" customWidth="1"/>
    <col min="7694" max="7694" width="12" customWidth="1"/>
    <col min="7696" max="7697" width="13.85546875" customWidth="1"/>
    <col min="7937" max="7937" width="2.140625" customWidth="1"/>
    <col min="7938" max="7938" width="5.7109375" customWidth="1"/>
    <col min="7939" max="7939" width="16.42578125" customWidth="1"/>
    <col min="7940" max="7940" width="18.7109375" customWidth="1"/>
    <col min="7941" max="7941" width="3.140625" customWidth="1"/>
    <col min="7942" max="7942" width="71" customWidth="1"/>
    <col min="7943" max="7944" width="9.28515625" customWidth="1"/>
    <col min="7945" max="7945" width="8" customWidth="1"/>
    <col min="7946" max="7946" width="10" customWidth="1"/>
    <col min="7947" max="7947" width="6.7109375" customWidth="1"/>
    <col min="7948" max="7948" width="6.5703125" customWidth="1"/>
    <col min="7949" max="7949" width="10.5703125" customWidth="1"/>
    <col min="7950" max="7950" width="12" customWidth="1"/>
    <col min="7952" max="7953" width="13.85546875" customWidth="1"/>
    <col min="8193" max="8193" width="2.140625" customWidth="1"/>
    <col min="8194" max="8194" width="5.7109375" customWidth="1"/>
    <col min="8195" max="8195" width="16.42578125" customWidth="1"/>
    <col min="8196" max="8196" width="18.7109375" customWidth="1"/>
    <col min="8197" max="8197" width="3.140625" customWidth="1"/>
    <col min="8198" max="8198" width="71" customWidth="1"/>
    <col min="8199" max="8200" width="9.28515625" customWidth="1"/>
    <col min="8201" max="8201" width="8" customWidth="1"/>
    <col min="8202" max="8202" width="10" customWidth="1"/>
    <col min="8203" max="8203" width="6.7109375" customWidth="1"/>
    <col min="8204" max="8204" width="6.5703125" customWidth="1"/>
    <col min="8205" max="8205" width="10.5703125" customWidth="1"/>
    <col min="8206" max="8206" width="12" customWidth="1"/>
    <col min="8208" max="8209" width="13.85546875" customWidth="1"/>
    <col min="8449" max="8449" width="2.140625" customWidth="1"/>
    <col min="8450" max="8450" width="5.7109375" customWidth="1"/>
    <col min="8451" max="8451" width="16.42578125" customWidth="1"/>
    <col min="8452" max="8452" width="18.7109375" customWidth="1"/>
    <col min="8453" max="8453" width="3.140625" customWidth="1"/>
    <col min="8454" max="8454" width="71" customWidth="1"/>
    <col min="8455" max="8456" width="9.28515625" customWidth="1"/>
    <col min="8457" max="8457" width="8" customWidth="1"/>
    <col min="8458" max="8458" width="10" customWidth="1"/>
    <col min="8459" max="8459" width="6.7109375" customWidth="1"/>
    <col min="8460" max="8460" width="6.5703125" customWidth="1"/>
    <col min="8461" max="8461" width="10.5703125" customWidth="1"/>
    <col min="8462" max="8462" width="12" customWidth="1"/>
    <col min="8464" max="8465" width="13.85546875" customWidth="1"/>
    <col min="8705" max="8705" width="2.140625" customWidth="1"/>
    <col min="8706" max="8706" width="5.7109375" customWidth="1"/>
    <col min="8707" max="8707" width="16.42578125" customWidth="1"/>
    <col min="8708" max="8708" width="18.7109375" customWidth="1"/>
    <col min="8709" max="8709" width="3.140625" customWidth="1"/>
    <col min="8710" max="8710" width="71" customWidth="1"/>
    <col min="8711" max="8712" width="9.28515625" customWidth="1"/>
    <col min="8713" max="8713" width="8" customWidth="1"/>
    <col min="8714" max="8714" width="10" customWidth="1"/>
    <col min="8715" max="8715" width="6.7109375" customWidth="1"/>
    <col min="8716" max="8716" width="6.5703125" customWidth="1"/>
    <col min="8717" max="8717" width="10.5703125" customWidth="1"/>
    <col min="8718" max="8718" width="12" customWidth="1"/>
    <col min="8720" max="8721" width="13.85546875" customWidth="1"/>
    <col min="8961" max="8961" width="2.140625" customWidth="1"/>
    <col min="8962" max="8962" width="5.7109375" customWidth="1"/>
    <col min="8963" max="8963" width="16.42578125" customWidth="1"/>
    <col min="8964" max="8964" width="18.7109375" customWidth="1"/>
    <col min="8965" max="8965" width="3.140625" customWidth="1"/>
    <col min="8966" max="8966" width="71" customWidth="1"/>
    <col min="8967" max="8968" width="9.28515625" customWidth="1"/>
    <col min="8969" max="8969" width="8" customWidth="1"/>
    <col min="8970" max="8970" width="10" customWidth="1"/>
    <col min="8971" max="8971" width="6.7109375" customWidth="1"/>
    <col min="8972" max="8972" width="6.5703125" customWidth="1"/>
    <col min="8973" max="8973" width="10.5703125" customWidth="1"/>
    <col min="8974" max="8974" width="12" customWidth="1"/>
    <col min="8976" max="8977" width="13.85546875" customWidth="1"/>
    <col min="9217" max="9217" width="2.140625" customWidth="1"/>
    <col min="9218" max="9218" width="5.7109375" customWidth="1"/>
    <col min="9219" max="9219" width="16.42578125" customWidth="1"/>
    <col min="9220" max="9220" width="18.7109375" customWidth="1"/>
    <col min="9221" max="9221" width="3.140625" customWidth="1"/>
    <col min="9222" max="9222" width="71" customWidth="1"/>
    <col min="9223" max="9224" width="9.28515625" customWidth="1"/>
    <col min="9225" max="9225" width="8" customWidth="1"/>
    <col min="9226" max="9226" width="10" customWidth="1"/>
    <col min="9227" max="9227" width="6.7109375" customWidth="1"/>
    <col min="9228" max="9228" width="6.5703125" customWidth="1"/>
    <col min="9229" max="9229" width="10.5703125" customWidth="1"/>
    <col min="9230" max="9230" width="12" customWidth="1"/>
    <col min="9232" max="9233" width="13.85546875" customWidth="1"/>
    <col min="9473" max="9473" width="2.140625" customWidth="1"/>
    <col min="9474" max="9474" width="5.7109375" customWidth="1"/>
    <col min="9475" max="9475" width="16.42578125" customWidth="1"/>
    <col min="9476" max="9476" width="18.7109375" customWidth="1"/>
    <col min="9477" max="9477" width="3.140625" customWidth="1"/>
    <col min="9478" max="9478" width="71" customWidth="1"/>
    <col min="9479" max="9480" width="9.28515625" customWidth="1"/>
    <col min="9481" max="9481" width="8" customWidth="1"/>
    <col min="9482" max="9482" width="10" customWidth="1"/>
    <col min="9483" max="9483" width="6.7109375" customWidth="1"/>
    <col min="9484" max="9484" width="6.5703125" customWidth="1"/>
    <col min="9485" max="9485" width="10.5703125" customWidth="1"/>
    <col min="9486" max="9486" width="12" customWidth="1"/>
    <col min="9488" max="9489" width="13.85546875" customWidth="1"/>
    <col min="9729" max="9729" width="2.140625" customWidth="1"/>
    <col min="9730" max="9730" width="5.7109375" customWidth="1"/>
    <col min="9731" max="9731" width="16.42578125" customWidth="1"/>
    <col min="9732" max="9732" width="18.7109375" customWidth="1"/>
    <col min="9733" max="9733" width="3.140625" customWidth="1"/>
    <col min="9734" max="9734" width="71" customWidth="1"/>
    <col min="9735" max="9736" width="9.28515625" customWidth="1"/>
    <col min="9737" max="9737" width="8" customWidth="1"/>
    <col min="9738" max="9738" width="10" customWidth="1"/>
    <col min="9739" max="9739" width="6.7109375" customWidth="1"/>
    <col min="9740" max="9740" width="6.5703125" customWidth="1"/>
    <col min="9741" max="9741" width="10.5703125" customWidth="1"/>
    <col min="9742" max="9742" width="12" customWidth="1"/>
    <col min="9744" max="9745" width="13.85546875" customWidth="1"/>
    <col min="9985" max="9985" width="2.140625" customWidth="1"/>
    <col min="9986" max="9986" width="5.7109375" customWidth="1"/>
    <col min="9987" max="9987" width="16.42578125" customWidth="1"/>
    <col min="9988" max="9988" width="18.7109375" customWidth="1"/>
    <col min="9989" max="9989" width="3.140625" customWidth="1"/>
    <col min="9990" max="9990" width="71" customWidth="1"/>
    <col min="9991" max="9992" width="9.28515625" customWidth="1"/>
    <col min="9993" max="9993" width="8" customWidth="1"/>
    <col min="9994" max="9994" width="10" customWidth="1"/>
    <col min="9995" max="9995" width="6.7109375" customWidth="1"/>
    <col min="9996" max="9996" width="6.5703125" customWidth="1"/>
    <col min="9997" max="9997" width="10.5703125" customWidth="1"/>
    <col min="9998" max="9998" width="12" customWidth="1"/>
    <col min="10000" max="10001" width="13.85546875" customWidth="1"/>
    <col min="10241" max="10241" width="2.140625" customWidth="1"/>
    <col min="10242" max="10242" width="5.7109375" customWidth="1"/>
    <col min="10243" max="10243" width="16.42578125" customWidth="1"/>
    <col min="10244" max="10244" width="18.7109375" customWidth="1"/>
    <col min="10245" max="10245" width="3.140625" customWidth="1"/>
    <col min="10246" max="10246" width="71" customWidth="1"/>
    <col min="10247" max="10248" width="9.28515625" customWidth="1"/>
    <col min="10249" max="10249" width="8" customWidth="1"/>
    <col min="10250" max="10250" width="10" customWidth="1"/>
    <col min="10251" max="10251" width="6.7109375" customWidth="1"/>
    <col min="10252" max="10252" width="6.5703125" customWidth="1"/>
    <col min="10253" max="10253" width="10.5703125" customWidth="1"/>
    <col min="10254" max="10254" width="12" customWidth="1"/>
    <col min="10256" max="10257" width="13.85546875" customWidth="1"/>
    <col min="10497" max="10497" width="2.140625" customWidth="1"/>
    <col min="10498" max="10498" width="5.7109375" customWidth="1"/>
    <col min="10499" max="10499" width="16.42578125" customWidth="1"/>
    <col min="10500" max="10500" width="18.7109375" customWidth="1"/>
    <col min="10501" max="10501" width="3.140625" customWidth="1"/>
    <col min="10502" max="10502" width="71" customWidth="1"/>
    <col min="10503" max="10504" width="9.28515625" customWidth="1"/>
    <col min="10505" max="10505" width="8" customWidth="1"/>
    <col min="10506" max="10506" width="10" customWidth="1"/>
    <col min="10507" max="10507" width="6.7109375" customWidth="1"/>
    <col min="10508" max="10508" width="6.5703125" customWidth="1"/>
    <col min="10509" max="10509" width="10.5703125" customWidth="1"/>
    <col min="10510" max="10510" width="12" customWidth="1"/>
    <col min="10512" max="10513" width="13.85546875" customWidth="1"/>
    <col min="10753" max="10753" width="2.140625" customWidth="1"/>
    <col min="10754" max="10754" width="5.7109375" customWidth="1"/>
    <col min="10755" max="10755" width="16.42578125" customWidth="1"/>
    <col min="10756" max="10756" width="18.7109375" customWidth="1"/>
    <col min="10757" max="10757" width="3.140625" customWidth="1"/>
    <col min="10758" max="10758" width="71" customWidth="1"/>
    <col min="10759" max="10760" width="9.28515625" customWidth="1"/>
    <col min="10761" max="10761" width="8" customWidth="1"/>
    <col min="10762" max="10762" width="10" customWidth="1"/>
    <col min="10763" max="10763" width="6.7109375" customWidth="1"/>
    <col min="10764" max="10764" width="6.5703125" customWidth="1"/>
    <col min="10765" max="10765" width="10.5703125" customWidth="1"/>
    <col min="10766" max="10766" width="12" customWidth="1"/>
    <col min="10768" max="10769" width="13.85546875" customWidth="1"/>
    <col min="11009" max="11009" width="2.140625" customWidth="1"/>
    <col min="11010" max="11010" width="5.7109375" customWidth="1"/>
    <col min="11011" max="11011" width="16.42578125" customWidth="1"/>
    <col min="11012" max="11012" width="18.7109375" customWidth="1"/>
    <col min="11013" max="11013" width="3.140625" customWidth="1"/>
    <col min="11014" max="11014" width="71" customWidth="1"/>
    <col min="11015" max="11016" width="9.28515625" customWidth="1"/>
    <col min="11017" max="11017" width="8" customWidth="1"/>
    <col min="11018" max="11018" width="10" customWidth="1"/>
    <col min="11019" max="11019" width="6.7109375" customWidth="1"/>
    <col min="11020" max="11020" width="6.5703125" customWidth="1"/>
    <col min="11021" max="11021" width="10.5703125" customWidth="1"/>
    <col min="11022" max="11022" width="12" customWidth="1"/>
    <col min="11024" max="11025" width="13.85546875" customWidth="1"/>
    <col min="11265" max="11265" width="2.140625" customWidth="1"/>
    <col min="11266" max="11266" width="5.7109375" customWidth="1"/>
    <col min="11267" max="11267" width="16.42578125" customWidth="1"/>
    <col min="11268" max="11268" width="18.7109375" customWidth="1"/>
    <col min="11269" max="11269" width="3.140625" customWidth="1"/>
    <col min="11270" max="11270" width="71" customWidth="1"/>
    <col min="11271" max="11272" width="9.28515625" customWidth="1"/>
    <col min="11273" max="11273" width="8" customWidth="1"/>
    <col min="11274" max="11274" width="10" customWidth="1"/>
    <col min="11275" max="11275" width="6.7109375" customWidth="1"/>
    <col min="11276" max="11276" width="6.5703125" customWidth="1"/>
    <col min="11277" max="11277" width="10.5703125" customWidth="1"/>
    <col min="11278" max="11278" width="12" customWidth="1"/>
    <col min="11280" max="11281" width="13.85546875" customWidth="1"/>
    <col min="11521" max="11521" width="2.140625" customWidth="1"/>
    <col min="11522" max="11522" width="5.7109375" customWidth="1"/>
    <col min="11523" max="11523" width="16.42578125" customWidth="1"/>
    <col min="11524" max="11524" width="18.7109375" customWidth="1"/>
    <col min="11525" max="11525" width="3.140625" customWidth="1"/>
    <col min="11526" max="11526" width="71" customWidth="1"/>
    <col min="11527" max="11528" width="9.28515625" customWidth="1"/>
    <col min="11529" max="11529" width="8" customWidth="1"/>
    <col min="11530" max="11530" width="10" customWidth="1"/>
    <col min="11531" max="11531" width="6.7109375" customWidth="1"/>
    <col min="11532" max="11532" width="6.5703125" customWidth="1"/>
    <col min="11533" max="11533" width="10.5703125" customWidth="1"/>
    <col min="11534" max="11534" width="12" customWidth="1"/>
    <col min="11536" max="11537" width="13.85546875" customWidth="1"/>
    <col min="11777" max="11777" width="2.140625" customWidth="1"/>
    <col min="11778" max="11778" width="5.7109375" customWidth="1"/>
    <col min="11779" max="11779" width="16.42578125" customWidth="1"/>
    <col min="11780" max="11780" width="18.7109375" customWidth="1"/>
    <col min="11781" max="11781" width="3.140625" customWidth="1"/>
    <col min="11782" max="11782" width="71" customWidth="1"/>
    <col min="11783" max="11784" width="9.28515625" customWidth="1"/>
    <col min="11785" max="11785" width="8" customWidth="1"/>
    <col min="11786" max="11786" width="10" customWidth="1"/>
    <col min="11787" max="11787" width="6.7109375" customWidth="1"/>
    <col min="11788" max="11788" width="6.5703125" customWidth="1"/>
    <col min="11789" max="11789" width="10.5703125" customWidth="1"/>
    <col min="11790" max="11790" width="12" customWidth="1"/>
    <col min="11792" max="11793" width="13.85546875" customWidth="1"/>
    <col min="12033" max="12033" width="2.140625" customWidth="1"/>
    <col min="12034" max="12034" width="5.7109375" customWidth="1"/>
    <col min="12035" max="12035" width="16.42578125" customWidth="1"/>
    <col min="12036" max="12036" width="18.7109375" customWidth="1"/>
    <col min="12037" max="12037" width="3.140625" customWidth="1"/>
    <col min="12038" max="12038" width="71" customWidth="1"/>
    <col min="12039" max="12040" width="9.28515625" customWidth="1"/>
    <col min="12041" max="12041" width="8" customWidth="1"/>
    <col min="12042" max="12042" width="10" customWidth="1"/>
    <col min="12043" max="12043" width="6.7109375" customWidth="1"/>
    <col min="12044" max="12044" width="6.5703125" customWidth="1"/>
    <col min="12045" max="12045" width="10.5703125" customWidth="1"/>
    <col min="12046" max="12046" width="12" customWidth="1"/>
    <col min="12048" max="12049" width="13.85546875" customWidth="1"/>
    <col min="12289" max="12289" width="2.140625" customWidth="1"/>
    <col min="12290" max="12290" width="5.7109375" customWidth="1"/>
    <col min="12291" max="12291" width="16.42578125" customWidth="1"/>
    <col min="12292" max="12292" width="18.7109375" customWidth="1"/>
    <col min="12293" max="12293" width="3.140625" customWidth="1"/>
    <col min="12294" max="12294" width="71" customWidth="1"/>
    <col min="12295" max="12296" width="9.28515625" customWidth="1"/>
    <col min="12297" max="12297" width="8" customWidth="1"/>
    <col min="12298" max="12298" width="10" customWidth="1"/>
    <col min="12299" max="12299" width="6.7109375" customWidth="1"/>
    <col min="12300" max="12300" width="6.5703125" customWidth="1"/>
    <col min="12301" max="12301" width="10.5703125" customWidth="1"/>
    <col min="12302" max="12302" width="12" customWidth="1"/>
    <col min="12304" max="12305" width="13.85546875" customWidth="1"/>
    <col min="12545" max="12545" width="2.140625" customWidth="1"/>
    <col min="12546" max="12546" width="5.7109375" customWidth="1"/>
    <col min="12547" max="12547" width="16.42578125" customWidth="1"/>
    <col min="12548" max="12548" width="18.7109375" customWidth="1"/>
    <col min="12549" max="12549" width="3.140625" customWidth="1"/>
    <col min="12550" max="12550" width="71" customWidth="1"/>
    <col min="12551" max="12552" width="9.28515625" customWidth="1"/>
    <col min="12553" max="12553" width="8" customWidth="1"/>
    <col min="12554" max="12554" width="10" customWidth="1"/>
    <col min="12555" max="12555" width="6.7109375" customWidth="1"/>
    <col min="12556" max="12556" width="6.5703125" customWidth="1"/>
    <col min="12557" max="12557" width="10.5703125" customWidth="1"/>
    <col min="12558" max="12558" width="12" customWidth="1"/>
    <col min="12560" max="12561" width="13.85546875" customWidth="1"/>
    <col min="12801" max="12801" width="2.140625" customWidth="1"/>
    <col min="12802" max="12802" width="5.7109375" customWidth="1"/>
    <col min="12803" max="12803" width="16.42578125" customWidth="1"/>
    <col min="12804" max="12804" width="18.7109375" customWidth="1"/>
    <col min="12805" max="12805" width="3.140625" customWidth="1"/>
    <col min="12806" max="12806" width="71" customWidth="1"/>
    <col min="12807" max="12808" width="9.28515625" customWidth="1"/>
    <col min="12809" max="12809" width="8" customWidth="1"/>
    <col min="12810" max="12810" width="10" customWidth="1"/>
    <col min="12811" max="12811" width="6.7109375" customWidth="1"/>
    <col min="12812" max="12812" width="6.5703125" customWidth="1"/>
    <col min="12813" max="12813" width="10.5703125" customWidth="1"/>
    <col min="12814" max="12814" width="12" customWidth="1"/>
    <col min="12816" max="12817" width="13.85546875" customWidth="1"/>
    <col min="13057" max="13057" width="2.140625" customWidth="1"/>
    <col min="13058" max="13058" width="5.7109375" customWidth="1"/>
    <col min="13059" max="13059" width="16.42578125" customWidth="1"/>
    <col min="13060" max="13060" width="18.7109375" customWidth="1"/>
    <col min="13061" max="13061" width="3.140625" customWidth="1"/>
    <col min="13062" max="13062" width="71" customWidth="1"/>
    <col min="13063" max="13064" width="9.28515625" customWidth="1"/>
    <col min="13065" max="13065" width="8" customWidth="1"/>
    <col min="13066" max="13066" width="10" customWidth="1"/>
    <col min="13067" max="13067" width="6.7109375" customWidth="1"/>
    <col min="13068" max="13068" width="6.5703125" customWidth="1"/>
    <col min="13069" max="13069" width="10.5703125" customWidth="1"/>
    <col min="13070" max="13070" width="12" customWidth="1"/>
    <col min="13072" max="13073" width="13.85546875" customWidth="1"/>
    <col min="13313" max="13313" width="2.140625" customWidth="1"/>
    <col min="13314" max="13314" width="5.7109375" customWidth="1"/>
    <col min="13315" max="13315" width="16.42578125" customWidth="1"/>
    <col min="13316" max="13316" width="18.7109375" customWidth="1"/>
    <col min="13317" max="13317" width="3.140625" customWidth="1"/>
    <col min="13318" max="13318" width="71" customWidth="1"/>
    <col min="13319" max="13320" width="9.28515625" customWidth="1"/>
    <col min="13321" max="13321" width="8" customWidth="1"/>
    <col min="13322" max="13322" width="10" customWidth="1"/>
    <col min="13323" max="13323" width="6.7109375" customWidth="1"/>
    <col min="13324" max="13324" width="6.5703125" customWidth="1"/>
    <col min="13325" max="13325" width="10.5703125" customWidth="1"/>
    <col min="13326" max="13326" width="12" customWidth="1"/>
    <col min="13328" max="13329" width="13.85546875" customWidth="1"/>
    <col min="13569" max="13569" width="2.140625" customWidth="1"/>
    <col min="13570" max="13570" width="5.7109375" customWidth="1"/>
    <col min="13571" max="13571" width="16.42578125" customWidth="1"/>
    <col min="13572" max="13572" width="18.7109375" customWidth="1"/>
    <col min="13573" max="13573" width="3.140625" customWidth="1"/>
    <col min="13574" max="13574" width="71" customWidth="1"/>
    <col min="13575" max="13576" width="9.28515625" customWidth="1"/>
    <col min="13577" max="13577" width="8" customWidth="1"/>
    <col min="13578" max="13578" width="10" customWidth="1"/>
    <col min="13579" max="13579" width="6.7109375" customWidth="1"/>
    <col min="13580" max="13580" width="6.5703125" customWidth="1"/>
    <col min="13581" max="13581" width="10.5703125" customWidth="1"/>
    <col min="13582" max="13582" width="12" customWidth="1"/>
    <col min="13584" max="13585" width="13.85546875" customWidth="1"/>
    <col min="13825" max="13825" width="2.140625" customWidth="1"/>
    <col min="13826" max="13826" width="5.7109375" customWidth="1"/>
    <col min="13827" max="13827" width="16.42578125" customWidth="1"/>
    <col min="13828" max="13828" width="18.7109375" customWidth="1"/>
    <col min="13829" max="13829" width="3.140625" customWidth="1"/>
    <col min="13830" max="13830" width="71" customWidth="1"/>
    <col min="13831" max="13832" width="9.28515625" customWidth="1"/>
    <col min="13833" max="13833" width="8" customWidth="1"/>
    <col min="13834" max="13834" width="10" customWidth="1"/>
    <col min="13835" max="13835" width="6.7109375" customWidth="1"/>
    <col min="13836" max="13836" width="6.5703125" customWidth="1"/>
    <col min="13837" max="13837" width="10.5703125" customWidth="1"/>
    <col min="13838" max="13838" width="12" customWidth="1"/>
    <col min="13840" max="13841" width="13.85546875" customWidth="1"/>
    <col min="14081" max="14081" width="2.140625" customWidth="1"/>
    <col min="14082" max="14082" width="5.7109375" customWidth="1"/>
    <col min="14083" max="14083" width="16.42578125" customWidth="1"/>
    <col min="14084" max="14084" width="18.7109375" customWidth="1"/>
    <col min="14085" max="14085" width="3.140625" customWidth="1"/>
    <col min="14086" max="14086" width="71" customWidth="1"/>
    <col min="14087" max="14088" width="9.28515625" customWidth="1"/>
    <col min="14089" max="14089" width="8" customWidth="1"/>
    <col min="14090" max="14090" width="10" customWidth="1"/>
    <col min="14091" max="14091" width="6.7109375" customWidth="1"/>
    <col min="14092" max="14092" width="6.5703125" customWidth="1"/>
    <col min="14093" max="14093" width="10.5703125" customWidth="1"/>
    <col min="14094" max="14094" width="12" customWidth="1"/>
    <col min="14096" max="14097" width="13.85546875" customWidth="1"/>
    <col min="14337" max="14337" width="2.140625" customWidth="1"/>
    <col min="14338" max="14338" width="5.7109375" customWidth="1"/>
    <col min="14339" max="14339" width="16.42578125" customWidth="1"/>
    <col min="14340" max="14340" width="18.7109375" customWidth="1"/>
    <col min="14341" max="14341" width="3.140625" customWidth="1"/>
    <col min="14342" max="14342" width="71" customWidth="1"/>
    <col min="14343" max="14344" width="9.28515625" customWidth="1"/>
    <col min="14345" max="14345" width="8" customWidth="1"/>
    <col min="14346" max="14346" width="10" customWidth="1"/>
    <col min="14347" max="14347" width="6.7109375" customWidth="1"/>
    <col min="14348" max="14348" width="6.5703125" customWidth="1"/>
    <col min="14349" max="14349" width="10.5703125" customWidth="1"/>
    <col min="14350" max="14350" width="12" customWidth="1"/>
    <col min="14352" max="14353" width="13.85546875" customWidth="1"/>
    <col min="14593" max="14593" width="2.140625" customWidth="1"/>
    <col min="14594" max="14594" width="5.7109375" customWidth="1"/>
    <col min="14595" max="14595" width="16.42578125" customWidth="1"/>
    <col min="14596" max="14596" width="18.7109375" customWidth="1"/>
    <col min="14597" max="14597" width="3.140625" customWidth="1"/>
    <col min="14598" max="14598" width="71" customWidth="1"/>
    <col min="14599" max="14600" width="9.28515625" customWidth="1"/>
    <col min="14601" max="14601" width="8" customWidth="1"/>
    <col min="14602" max="14602" width="10" customWidth="1"/>
    <col min="14603" max="14603" width="6.7109375" customWidth="1"/>
    <col min="14604" max="14604" width="6.5703125" customWidth="1"/>
    <col min="14605" max="14605" width="10.5703125" customWidth="1"/>
    <col min="14606" max="14606" width="12" customWidth="1"/>
    <col min="14608" max="14609" width="13.85546875" customWidth="1"/>
    <col min="14849" max="14849" width="2.140625" customWidth="1"/>
    <col min="14850" max="14850" width="5.7109375" customWidth="1"/>
    <col min="14851" max="14851" width="16.42578125" customWidth="1"/>
    <col min="14852" max="14852" width="18.7109375" customWidth="1"/>
    <col min="14853" max="14853" width="3.140625" customWidth="1"/>
    <col min="14854" max="14854" width="71" customWidth="1"/>
    <col min="14855" max="14856" width="9.28515625" customWidth="1"/>
    <col min="14857" max="14857" width="8" customWidth="1"/>
    <col min="14858" max="14858" width="10" customWidth="1"/>
    <col min="14859" max="14859" width="6.7109375" customWidth="1"/>
    <col min="14860" max="14860" width="6.5703125" customWidth="1"/>
    <col min="14861" max="14861" width="10.5703125" customWidth="1"/>
    <col min="14862" max="14862" width="12" customWidth="1"/>
    <col min="14864" max="14865" width="13.85546875" customWidth="1"/>
    <col min="15105" max="15105" width="2.140625" customWidth="1"/>
    <col min="15106" max="15106" width="5.7109375" customWidth="1"/>
    <col min="15107" max="15107" width="16.42578125" customWidth="1"/>
    <col min="15108" max="15108" width="18.7109375" customWidth="1"/>
    <col min="15109" max="15109" width="3.140625" customWidth="1"/>
    <col min="15110" max="15110" width="71" customWidth="1"/>
    <col min="15111" max="15112" width="9.28515625" customWidth="1"/>
    <col min="15113" max="15113" width="8" customWidth="1"/>
    <col min="15114" max="15114" width="10" customWidth="1"/>
    <col min="15115" max="15115" width="6.7109375" customWidth="1"/>
    <col min="15116" max="15116" width="6.5703125" customWidth="1"/>
    <col min="15117" max="15117" width="10.5703125" customWidth="1"/>
    <col min="15118" max="15118" width="12" customWidth="1"/>
    <col min="15120" max="15121" width="13.85546875" customWidth="1"/>
    <col min="15361" max="15361" width="2.140625" customWidth="1"/>
    <col min="15362" max="15362" width="5.7109375" customWidth="1"/>
    <col min="15363" max="15363" width="16.42578125" customWidth="1"/>
    <col min="15364" max="15364" width="18.7109375" customWidth="1"/>
    <col min="15365" max="15365" width="3.140625" customWidth="1"/>
    <col min="15366" max="15366" width="71" customWidth="1"/>
    <col min="15367" max="15368" width="9.28515625" customWidth="1"/>
    <col min="15369" max="15369" width="8" customWidth="1"/>
    <col min="15370" max="15370" width="10" customWidth="1"/>
    <col min="15371" max="15371" width="6.7109375" customWidth="1"/>
    <col min="15372" max="15372" width="6.5703125" customWidth="1"/>
    <col min="15373" max="15373" width="10.5703125" customWidth="1"/>
    <col min="15374" max="15374" width="12" customWidth="1"/>
    <col min="15376" max="15377" width="13.85546875" customWidth="1"/>
    <col min="15617" max="15617" width="2.140625" customWidth="1"/>
    <col min="15618" max="15618" width="5.7109375" customWidth="1"/>
    <col min="15619" max="15619" width="16.42578125" customWidth="1"/>
    <col min="15620" max="15620" width="18.7109375" customWidth="1"/>
    <col min="15621" max="15621" width="3.140625" customWidth="1"/>
    <col min="15622" max="15622" width="71" customWidth="1"/>
    <col min="15623" max="15624" width="9.28515625" customWidth="1"/>
    <col min="15625" max="15625" width="8" customWidth="1"/>
    <col min="15626" max="15626" width="10" customWidth="1"/>
    <col min="15627" max="15627" width="6.7109375" customWidth="1"/>
    <col min="15628" max="15628" width="6.5703125" customWidth="1"/>
    <col min="15629" max="15629" width="10.5703125" customWidth="1"/>
    <col min="15630" max="15630" width="12" customWidth="1"/>
    <col min="15632" max="15633" width="13.85546875" customWidth="1"/>
    <col min="15873" max="15873" width="2.140625" customWidth="1"/>
    <col min="15874" max="15874" width="5.7109375" customWidth="1"/>
    <col min="15875" max="15875" width="16.42578125" customWidth="1"/>
    <col min="15876" max="15876" width="18.7109375" customWidth="1"/>
    <col min="15877" max="15877" width="3.140625" customWidth="1"/>
    <col min="15878" max="15878" width="71" customWidth="1"/>
    <col min="15879" max="15880" width="9.28515625" customWidth="1"/>
    <col min="15881" max="15881" width="8" customWidth="1"/>
    <col min="15882" max="15882" width="10" customWidth="1"/>
    <col min="15883" max="15883" width="6.7109375" customWidth="1"/>
    <col min="15884" max="15884" width="6.5703125" customWidth="1"/>
    <col min="15885" max="15885" width="10.5703125" customWidth="1"/>
    <col min="15886" max="15886" width="12" customWidth="1"/>
    <col min="15888" max="15889" width="13.85546875" customWidth="1"/>
    <col min="16129" max="16129" width="2.140625" customWidth="1"/>
    <col min="16130" max="16130" width="5.7109375" customWidth="1"/>
    <col min="16131" max="16131" width="16.42578125" customWidth="1"/>
    <col min="16132" max="16132" width="18.7109375" customWidth="1"/>
    <col min="16133" max="16133" width="3.140625" customWidth="1"/>
    <col min="16134" max="16134" width="71" customWidth="1"/>
    <col min="16135" max="16136" width="9.28515625" customWidth="1"/>
    <col min="16137" max="16137" width="8" customWidth="1"/>
    <col min="16138" max="16138" width="10" customWidth="1"/>
    <col min="16139" max="16139" width="6.7109375" customWidth="1"/>
    <col min="16140" max="16140" width="6.5703125" customWidth="1"/>
    <col min="16141" max="16141" width="10.5703125" customWidth="1"/>
    <col min="16142" max="16142" width="12" customWidth="1"/>
    <col min="16144" max="16145" width="13.85546875" customWidth="1"/>
  </cols>
  <sheetData>
    <row r="1" spans="2:18" x14ac:dyDescent="0.25">
      <c r="B1" s="1"/>
      <c r="C1" s="2" t="s">
        <v>0</v>
      </c>
      <c r="D1" s="1"/>
      <c r="E1" s="3"/>
      <c r="F1" s="1"/>
      <c r="G1" s="1"/>
      <c r="H1" s="4"/>
      <c r="I1" s="5"/>
      <c r="J1" s="1"/>
      <c r="K1" s="1"/>
      <c r="L1" s="1"/>
      <c r="M1" s="3"/>
      <c r="N1" s="3"/>
      <c r="O1" s="3"/>
      <c r="P1" s="3"/>
      <c r="Q1" s="3"/>
      <c r="R1" s="1"/>
    </row>
    <row r="2" spans="2:18" x14ac:dyDescent="0.25">
      <c r="B2" s="1"/>
      <c r="C2" s="6" t="s">
        <v>1</v>
      </c>
      <c r="D2" s="1"/>
      <c r="E2" s="3"/>
      <c r="F2" s="1"/>
      <c r="G2" s="1"/>
      <c r="H2" s="7"/>
      <c r="I2" s="5"/>
      <c r="J2" s="1"/>
      <c r="K2" s="1"/>
      <c r="L2" s="1"/>
      <c r="M2" s="3"/>
      <c r="N2" s="3"/>
      <c r="O2" s="3"/>
      <c r="P2" s="3"/>
      <c r="Q2" s="3"/>
      <c r="R2" s="1"/>
    </row>
    <row r="3" spans="2:18" x14ac:dyDescent="0.25">
      <c r="B3" s="1"/>
      <c r="C3" s="6" t="s">
        <v>2</v>
      </c>
      <c r="D3" s="1"/>
      <c r="E3" s="3"/>
      <c r="F3" s="1"/>
      <c r="G3" s="1"/>
      <c r="H3" s="4"/>
      <c r="I3" s="5"/>
      <c r="J3" s="1"/>
      <c r="K3" s="1"/>
      <c r="L3" s="1"/>
      <c r="M3" s="3"/>
      <c r="N3" s="3"/>
      <c r="O3" s="3"/>
      <c r="P3" s="3"/>
      <c r="Q3" s="3"/>
      <c r="R3" s="1"/>
    </row>
    <row r="4" spans="2:18" ht="21" customHeight="1" x14ac:dyDescent="0.25">
      <c r="B4" s="2168" t="s">
        <v>3</v>
      </c>
      <c r="C4" s="2175" t="s">
        <v>4</v>
      </c>
      <c r="D4" s="2176"/>
      <c r="E4" s="2163" t="s">
        <v>5</v>
      </c>
      <c r="F4" s="2163"/>
      <c r="G4" s="2163"/>
      <c r="H4" s="2164" t="s">
        <v>6</v>
      </c>
      <c r="I4" s="2165"/>
      <c r="J4" s="2166" t="s">
        <v>7</v>
      </c>
      <c r="K4" s="2163"/>
      <c r="L4" s="2167"/>
      <c r="M4" s="2168" t="s">
        <v>8</v>
      </c>
      <c r="N4" s="2168" t="s">
        <v>9</v>
      </c>
      <c r="O4" s="2168" t="s">
        <v>10</v>
      </c>
      <c r="P4" s="2181" t="s">
        <v>11</v>
      </c>
      <c r="Q4" s="2182"/>
      <c r="R4" s="8"/>
    </row>
    <row r="5" spans="2:18" x14ac:dyDescent="0.25">
      <c r="B5" s="2169"/>
      <c r="C5" s="2177"/>
      <c r="D5" s="2178"/>
      <c r="E5" s="2183" t="s">
        <v>12</v>
      </c>
      <c r="F5" s="2184"/>
      <c r="G5" s="2189" t="s">
        <v>13</v>
      </c>
      <c r="H5" s="2192" t="s">
        <v>2181</v>
      </c>
      <c r="I5" s="173" t="s">
        <v>14</v>
      </c>
      <c r="J5" s="2195" t="s">
        <v>15</v>
      </c>
      <c r="K5" s="2198" t="s">
        <v>16</v>
      </c>
      <c r="L5" s="2199"/>
      <c r="M5" s="2169"/>
      <c r="N5" s="2169"/>
      <c r="O5" s="2169" t="s">
        <v>17</v>
      </c>
      <c r="P5" s="2168" t="s">
        <v>18</v>
      </c>
      <c r="Q5" s="2202" t="s">
        <v>19</v>
      </c>
      <c r="R5" s="8"/>
    </row>
    <row r="6" spans="2:18" x14ac:dyDescent="0.25">
      <c r="B6" s="2169"/>
      <c r="C6" s="2177"/>
      <c r="D6" s="2178"/>
      <c r="E6" s="2185"/>
      <c r="F6" s="2186"/>
      <c r="G6" s="2190"/>
      <c r="H6" s="2193"/>
      <c r="I6" s="174" t="s">
        <v>20</v>
      </c>
      <c r="J6" s="2196"/>
      <c r="K6" s="2200"/>
      <c r="L6" s="2201"/>
      <c r="M6" s="2169"/>
      <c r="N6" s="2169"/>
      <c r="O6" s="2169" t="s">
        <v>21</v>
      </c>
      <c r="P6" s="2169"/>
      <c r="Q6" s="2203"/>
      <c r="R6" s="8"/>
    </row>
    <row r="7" spans="2:18" x14ac:dyDescent="0.25">
      <c r="B7" s="2170"/>
      <c r="C7" s="2179"/>
      <c r="D7" s="2180"/>
      <c r="E7" s="2187"/>
      <c r="F7" s="2188"/>
      <c r="G7" s="2191"/>
      <c r="H7" s="2194"/>
      <c r="I7" s="175" t="s">
        <v>22</v>
      </c>
      <c r="J7" s="2197"/>
      <c r="K7" s="176" t="s">
        <v>23</v>
      </c>
      <c r="L7" s="176" t="s">
        <v>24</v>
      </c>
      <c r="M7" s="2170"/>
      <c r="N7" s="2170"/>
      <c r="O7" s="2170"/>
      <c r="P7" s="2170"/>
      <c r="Q7" s="2204"/>
      <c r="R7" s="8"/>
    </row>
    <row r="8" spans="2:18" ht="15.75" x14ac:dyDescent="0.25">
      <c r="B8" s="2271" t="s">
        <v>2193</v>
      </c>
      <c r="C8" s="2272"/>
      <c r="D8" s="2272"/>
      <c r="E8" s="2272"/>
      <c r="F8" s="2272"/>
      <c r="G8" s="2272"/>
      <c r="H8" s="2272"/>
      <c r="I8" s="2272"/>
      <c r="J8" s="2272"/>
      <c r="K8" s="2272"/>
      <c r="L8" s="2272"/>
      <c r="M8" s="2272"/>
      <c r="N8" s="2272"/>
      <c r="O8" s="2272"/>
      <c r="P8" s="2272"/>
      <c r="Q8" s="2273"/>
    </row>
    <row r="9" spans="2:18" ht="15.75" x14ac:dyDescent="0.25">
      <c r="B9" s="2230" t="s">
        <v>2194</v>
      </c>
      <c r="C9" s="2230"/>
      <c r="D9" s="2230"/>
      <c r="E9" s="2230"/>
      <c r="F9" s="2230"/>
      <c r="G9" s="2230"/>
      <c r="H9" s="2230"/>
      <c r="I9" s="2230"/>
      <c r="J9" s="2230"/>
      <c r="K9" s="2230"/>
      <c r="L9" s="2230"/>
      <c r="M9" s="2230"/>
      <c r="N9" s="2230"/>
      <c r="O9" s="2230"/>
      <c r="P9" s="2230"/>
      <c r="Q9" s="2230"/>
    </row>
    <row r="10" spans="2:18" s="15" customFormat="1" ht="13.5" x14ac:dyDescent="0.25">
      <c r="B10" s="1179" t="s">
        <v>1520</v>
      </c>
      <c r="C10" s="1344" t="s">
        <v>1521</v>
      </c>
      <c r="D10" s="975"/>
      <c r="E10" s="1189" t="s">
        <v>27</v>
      </c>
      <c r="F10" s="990" t="s">
        <v>1522</v>
      </c>
      <c r="G10" s="1345"/>
      <c r="H10" s="1346" t="s">
        <v>28</v>
      </c>
      <c r="I10" s="1347" t="s">
        <v>28</v>
      </c>
      <c r="J10" s="1345" t="s">
        <v>1523</v>
      </c>
      <c r="K10" s="1348" t="s">
        <v>29</v>
      </c>
      <c r="L10" s="1345" t="s">
        <v>1523</v>
      </c>
      <c r="M10" s="1349">
        <v>30</v>
      </c>
      <c r="N10" s="1297" t="s">
        <v>53</v>
      </c>
      <c r="O10" s="1186" t="s">
        <v>1646</v>
      </c>
      <c r="P10" s="1186" t="s">
        <v>1646</v>
      </c>
      <c r="Q10" s="1186" t="s">
        <v>316</v>
      </c>
    </row>
    <row r="11" spans="2:18" s="15" customFormat="1" ht="13.5" x14ac:dyDescent="0.25">
      <c r="B11" s="19"/>
      <c r="C11" s="2274" t="s">
        <v>1524</v>
      </c>
      <c r="D11" s="2275"/>
      <c r="E11" s="43"/>
      <c r="F11" s="322" t="s">
        <v>1805</v>
      </c>
      <c r="G11" s="1350"/>
      <c r="H11" s="1351"/>
      <c r="I11" s="1352"/>
      <c r="J11" s="1350"/>
      <c r="K11" s="1350"/>
      <c r="L11" s="1353"/>
      <c r="M11" s="1354"/>
      <c r="N11" s="344" t="s">
        <v>59</v>
      </c>
      <c r="O11" s="1354" t="s">
        <v>1525</v>
      </c>
      <c r="P11" s="1354" t="s">
        <v>1525</v>
      </c>
      <c r="Q11" s="1354" t="s">
        <v>2219</v>
      </c>
    </row>
    <row r="12" spans="2:18" s="15" customFormat="1" ht="13.5" x14ac:dyDescent="0.25">
      <c r="B12" s="19"/>
      <c r="C12" s="1355"/>
      <c r="D12" s="18"/>
      <c r="E12" s="43"/>
      <c r="F12" s="322" t="s">
        <v>1526</v>
      </c>
      <c r="G12" s="1350"/>
      <c r="H12" s="1351"/>
      <c r="I12" s="1352"/>
      <c r="J12" s="1350"/>
      <c r="K12" s="1350"/>
      <c r="L12" s="1353"/>
      <c r="M12" s="1354"/>
      <c r="N12" s="192" t="s">
        <v>2221</v>
      </c>
      <c r="O12" s="211" t="s">
        <v>1527</v>
      </c>
      <c r="P12" s="343" t="s">
        <v>1527</v>
      </c>
      <c r="Q12" s="343" t="s">
        <v>2218</v>
      </c>
    </row>
    <row r="13" spans="2:18" s="15" customFormat="1" ht="13.5" x14ac:dyDescent="0.25">
      <c r="B13" s="19"/>
      <c r="C13" s="1356" t="s">
        <v>37</v>
      </c>
      <c r="D13" s="18"/>
      <c r="E13" s="43"/>
      <c r="F13" s="322" t="s">
        <v>1528</v>
      </c>
      <c r="G13" s="1350"/>
      <c r="H13" s="1351"/>
      <c r="I13" s="1352"/>
      <c r="J13" s="1350"/>
      <c r="K13" s="1350"/>
      <c r="L13" s="1353"/>
      <c r="M13" s="1354"/>
      <c r="N13" s="1136" t="s">
        <v>2222</v>
      </c>
      <c r="O13" s="1354"/>
      <c r="P13" s="344"/>
      <c r="Q13" s="344"/>
    </row>
    <row r="14" spans="2:18" s="15" customFormat="1" ht="13.5" x14ac:dyDescent="0.25">
      <c r="B14" s="19"/>
      <c r="C14" s="1357" t="s">
        <v>1529</v>
      </c>
      <c r="D14" s="18"/>
      <c r="E14" s="43" t="s">
        <v>33</v>
      </c>
      <c r="F14" s="322" t="s">
        <v>1912</v>
      </c>
      <c r="G14" s="1350"/>
      <c r="H14" s="1351"/>
      <c r="I14" s="1352"/>
      <c r="J14" s="1350"/>
      <c r="K14" s="1350"/>
      <c r="L14" s="1353"/>
      <c r="M14" s="1354"/>
      <c r="N14" s="1354"/>
      <c r="O14" s="1354"/>
      <c r="P14" s="343" t="s">
        <v>240</v>
      </c>
      <c r="Q14" s="343" t="s">
        <v>240</v>
      </c>
    </row>
    <row r="15" spans="2:18" s="15" customFormat="1" ht="13.5" x14ac:dyDescent="0.25">
      <c r="B15" s="19"/>
      <c r="C15" s="1358" t="s">
        <v>1530</v>
      </c>
      <c r="D15" s="18"/>
      <c r="E15" s="43" t="s">
        <v>36</v>
      </c>
      <c r="F15" s="322" t="s">
        <v>1913</v>
      </c>
      <c r="G15" s="1350"/>
      <c r="H15" s="1351"/>
      <c r="I15" s="1352"/>
      <c r="J15" s="1350"/>
      <c r="K15" s="1350"/>
      <c r="L15" s="1353"/>
      <c r="M15" s="1354"/>
      <c r="N15" s="1354"/>
      <c r="O15" s="1354"/>
      <c r="P15" s="344" t="s">
        <v>243</v>
      </c>
      <c r="Q15" s="344" t="s">
        <v>243</v>
      </c>
    </row>
    <row r="16" spans="2:18" s="15" customFormat="1" ht="13.5" x14ac:dyDescent="0.25">
      <c r="B16" s="19"/>
      <c r="C16" s="1044" t="s">
        <v>1798</v>
      </c>
      <c r="D16" s="18"/>
      <c r="E16" s="43" t="s">
        <v>39</v>
      </c>
      <c r="F16" s="322" t="s">
        <v>1914</v>
      </c>
      <c r="G16" s="1350"/>
      <c r="H16" s="1351"/>
      <c r="I16" s="1352"/>
      <c r="J16" s="1350"/>
      <c r="K16" s="1350"/>
      <c r="L16" s="1353"/>
      <c r="M16" s="1354"/>
      <c r="N16" s="1354"/>
      <c r="O16" s="1354"/>
      <c r="P16" s="340" t="s">
        <v>42</v>
      </c>
      <c r="Q16" s="340" t="s">
        <v>42</v>
      </c>
    </row>
    <row r="17" spans="2:17" s="15" customFormat="1" ht="13.5" x14ac:dyDescent="0.25">
      <c r="B17" s="19"/>
      <c r="C17" s="219" t="s">
        <v>1531</v>
      </c>
      <c r="D17" s="18"/>
      <c r="E17" s="43" t="s">
        <v>141</v>
      </c>
      <c r="F17" s="322" t="s">
        <v>1915</v>
      </c>
      <c r="G17" s="1350"/>
      <c r="H17" s="1351"/>
      <c r="I17" s="1352"/>
      <c r="J17" s="1350"/>
      <c r="K17" s="1350"/>
      <c r="L17" s="1353"/>
      <c r="M17" s="1354"/>
      <c r="N17" s="1354"/>
      <c r="O17" s="1354"/>
      <c r="P17" s="340"/>
      <c r="Q17" s="340"/>
    </row>
    <row r="18" spans="2:17" s="15" customFormat="1" ht="13.5" customHeight="1" x14ac:dyDescent="0.25">
      <c r="B18" s="19"/>
      <c r="C18" s="219"/>
      <c r="D18" s="18"/>
      <c r="E18" s="43" t="s">
        <v>283</v>
      </c>
      <c r="F18" s="322" t="s">
        <v>1916</v>
      </c>
      <c r="G18" s="1350"/>
      <c r="H18" s="1351"/>
      <c r="I18" s="1352"/>
      <c r="J18" s="1350"/>
      <c r="K18" s="1350"/>
      <c r="L18" s="1353"/>
      <c r="M18" s="1354"/>
      <c r="N18" s="1354"/>
      <c r="O18" s="1354"/>
      <c r="P18" s="343" t="s">
        <v>240</v>
      </c>
      <c r="Q18" s="343" t="s">
        <v>240</v>
      </c>
    </row>
    <row r="19" spans="2:17" s="15" customFormat="1" ht="13.5" x14ac:dyDescent="0.25">
      <c r="B19" s="19"/>
      <c r="C19" s="1359"/>
      <c r="D19" s="18"/>
      <c r="E19" s="43" t="s">
        <v>210</v>
      </c>
      <c r="F19" s="322" t="s">
        <v>1532</v>
      </c>
      <c r="G19" s="1350"/>
      <c r="H19" s="1351"/>
      <c r="I19" s="1352"/>
      <c r="J19" s="1350"/>
      <c r="K19" s="1350"/>
      <c r="L19" s="1353"/>
      <c r="M19" s="1354"/>
      <c r="N19" s="1354"/>
      <c r="O19" s="1354"/>
      <c r="P19" s="344" t="s">
        <v>438</v>
      </c>
      <c r="Q19" s="344" t="s">
        <v>438</v>
      </c>
    </row>
    <row r="20" spans="2:17" s="15" customFormat="1" ht="12.75" customHeight="1" x14ac:dyDescent="0.25">
      <c r="B20" s="19"/>
      <c r="C20" s="1359"/>
      <c r="D20" s="18"/>
      <c r="E20" s="43" t="s">
        <v>214</v>
      </c>
      <c r="F20" s="322" t="s">
        <v>1533</v>
      </c>
      <c r="G20" s="1350"/>
      <c r="H20" s="1351"/>
      <c r="I20" s="1352"/>
      <c r="J20" s="1350"/>
      <c r="K20" s="1350"/>
      <c r="L20" s="1353"/>
      <c r="M20" s="1354"/>
      <c r="N20" s="1354"/>
      <c r="O20" s="1354"/>
      <c r="P20" s="340" t="s">
        <v>322</v>
      </c>
      <c r="Q20" s="340" t="s">
        <v>322</v>
      </c>
    </row>
    <row r="21" spans="2:17" s="15" customFormat="1" ht="13.5" x14ac:dyDescent="0.25">
      <c r="B21" s="19"/>
      <c r="C21" s="1359"/>
      <c r="D21" s="1360"/>
      <c r="E21" s="225"/>
      <c r="F21" s="322" t="s">
        <v>1534</v>
      </c>
      <c r="G21" s="1350"/>
      <c r="H21" s="1351"/>
      <c r="I21" s="1352"/>
      <c r="J21" s="1350"/>
      <c r="K21" s="1350"/>
      <c r="L21" s="1353"/>
      <c r="M21" s="1354"/>
      <c r="N21" s="1354"/>
      <c r="O21" s="1354"/>
      <c r="P21" s="344"/>
      <c r="Q21" s="344"/>
    </row>
    <row r="22" spans="2:17" s="15" customFormat="1" ht="13.5" x14ac:dyDescent="0.25">
      <c r="B22" s="19"/>
      <c r="C22" s="1359"/>
      <c r="D22" s="18"/>
      <c r="E22" s="1361" t="s">
        <v>302</v>
      </c>
      <c r="F22" s="322" t="s">
        <v>1535</v>
      </c>
      <c r="G22" s="1350"/>
      <c r="H22" s="1351"/>
      <c r="I22" s="1352"/>
      <c r="J22" s="1350"/>
      <c r="K22" s="1350"/>
      <c r="L22" s="1353"/>
      <c r="M22" s="1354"/>
      <c r="N22" s="1354"/>
      <c r="O22" s="1354"/>
      <c r="P22" s="344"/>
      <c r="Q22" s="344"/>
    </row>
    <row r="23" spans="2:17" s="15" customFormat="1" ht="13.5" x14ac:dyDescent="0.25">
      <c r="B23" s="19"/>
      <c r="C23" s="1359"/>
      <c r="D23" s="18"/>
      <c r="E23" s="43"/>
      <c r="F23" s="322" t="s">
        <v>1536</v>
      </c>
      <c r="G23" s="1350"/>
      <c r="H23" s="1351"/>
      <c r="I23" s="1352"/>
      <c r="J23" s="1350"/>
      <c r="K23" s="1350"/>
      <c r="L23" s="1353"/>
      <c r="M23" s="1354"/>
      <c r="N23" s="1354"/>
      <c r="O23" s="1354"/>
      <c r="P23" s="344"/>
      <c r="Q23" s="344"/>
    </row>
    <row r="24" spans="2:17" s="15" customFormat="1" ht="12.75" customHeight="1" x14ac:dyDescent="0.25">
      <c r="B24" s="19"/>
      <c r="C24" s="1359"/>
      <c r="D24" s="18"/>
      <c r="E24" s="43" t="s">
        <v>306</v>
      </c>
      <c r="F24" s="322" t="s">
        <v>1537</v>
      </c>
      <c r="G24" s="1350"/>
      <c r="H24" s="1351"/>
      <c r="I24" s="1352"/>
      <c r="J24" s="1350"/>
      <c r="K24" s="1350"/>
      <c r="L24" s="1353"/>
      <c r="M24" s="1354"/>
      <c r="N24" s="1354"/>
      <c r="O24" s="1354"/>
      <c r="P24" s="344"/>
      <c r="Q24" s="344"/>
    </row>
    <row r="25" spans="2:17" s="15" customFormat="1" ht="15.75" customHeight="1" x14ac:dyDescent="0.25">
      <c r="B25" s="19"/>
      <c r="C25" s="1359"/>
      <c r="D25" s="18"/>
      <c r="E25" s="43"/>
      <c r="F25" s="322" t="s">
        <v>1538</v>
      </c>
      <c r="G25" s="1350"/>
      <c r="H25" s="1351"/>
      <c r="I25" s="1352"/>
      <c r="J25" s="1350"/>
      <c r="K25" s="1350"/>
      <c r="L25" s="1353"/>
      <c r="M25" s="1354"/>
      <c r="N25" s="1354"/>
      <c r="O25" s="1354"/>
      <c r="P25" s="344"/>
      <c r="Q25" s="344"/>
    </row>
    <row r="26" spans="2:17" s="15" customFormat="1" ht="13.5" x14ac:dyDescent="0.25">
      <c r="B26" s="19"/>
      <c r="C26" s="1359"/>
      <c r="D26" s="18"/>
      <c r="E26" s="43"/>
      <c r="F26" s="322" t="s">
        <v>1534</v>
      </c>
      <c r="G26" s="1350"/>
      <c r="H26" s="1351"/>
      <c r="I26" s="1352"/>
      <c r="J26" s="1350"/>
      <c r="K26" s="1350"/>
      <c r="L26" s="1353"/>
      <c r="M26" s="1354"/>
      <c r="N26" s="1354"/>
      <c r="O26" s="1354"/>
      <c r="P26" s="344"/>
      <c r="Q26" s="344"/>
    </row>
    <row r="27" spans="2:17" s="15" customFormat="1" ht="13.5" x14ac:dyDescent="0.25">
      <c r="B27" s="19"/>
      <c r="C27" s="1359"/>
      <c r="D27" s="18"/>
      <c r="E27" s="43"/>
      <c r="F27" s="322"/>
      <c r="G27" s="1350"/>
      <c r="H27" s="1351"/>
      <c r="I27" s="1352"/>
      <c r="J27" s="1350"/>
      <c r="K27" s="1350"/>
      <c r="L27" s="1353"/>
      <c r="M27" s="1354"/>
      <c r="N27" s="1354"/>
      <c r="O27" s="1354"/>
      <c r="P27" s="340"/>
      <c r="Q27" s="340"/>
    </row>
    <row r="28" spans="2:17" s="15" customFormat="1" ht="15" customHeight="1" x14ac:dyDescent="0.25">
      <c r="B28" s="19"/>
      <c r="C28" s="1359"/>
      <c r="D28" s="1360"/>
      <c r="E28" s="2269" t="s">
        <v>44</v>
      </c>
      <c r="F28" s="2270"/>
      <c r="G28" s="1350"/>
      <c r="H28" s="1351"/>
      <c r="I28" s="1352"/>
      <c r="J28" s="1350"/>
      <c r="K28" s="1350"/>
      <c r="L28" s="1353"/>
      <c r="M28" s="1354"/>
      <c r="N28" s="1354"/>
      <c r="O28" s="1354"/>
      <c r="P28" s="340"/>
      <c r="Q28" s="340"/>
    </row>
    <row r="29" spans="2:17" s="15" customFormat="1" ht="13.5" x14ac:dyDescent="0.25">
      <c r="B29" s="19"/>
      <c r="C29" s="1355"/>
      <c r="D29" s="18"/>
      <c r="E29" s="43" t="s">
        <v>46</v>
      </c>
      <c r="F29" s="322" t="s">
        <v>1539</v>
      </c>
      <c r="G29" s="1362"/>
      <c r="H29" s="1351"/>
      <c r="I29" s="1352"/>
      <c r="J29" s="1350"/>
      <c r="K29" s="1350"/>
      <c r="L29" s="1353"/>
      <c r="M29" s="1354"/>
      <c r="N29" s="1354"/>
      <c r="O29" s="1354"/>
      <c r="P29" s="1354"/>
      <c r="Q29" s="1354"/>
    </row>
    <row r="30" spans="2:17" s="15" customFormat="1" ht="13.5" x14ac:dyDescent="0.25">
      <c r="B30" s="19"/>
      <c r="C30" s="1363"/>
      <c r="D30" s="17"/>
      <c r="E30" s="263"/>
      <c r="F30" s="1364" t="s">
        <v>1540</v>
      </c>
      <c r="G30" s="1365"/>
      <c r="H30" s="1366"/>
      <c r="I30" s="1367"/>
      <c r="J30" s="1368"/>
      <c r="K30" s="1368"/>
      <c r="L30" s="1369"/>
      <c r="M30" s="1370"/>
      <c r="N30" s="1370"/>
      <c r="O30" s="1371"/>
      <c r="P30" s="1371"/>
      <c r="Q30" s="1371"/>
    </row>
    <row r="31" spans="2:17" s="15" customFormat="1" ht="13.5" x14ac:dyDescent="0.25">
      <c r="B31" s="1179" t="s">
        <v>1541</v>
      </c>
      <c r="C31" s="2274" t="s">
        <v>1542</v>
      </c>
      <c r="D31" s="2275"/>
      <c r="E31" s="1189" t="s">
        <v>27</v>
      </c>
      <c r="F31" s="990" t="s">
        <v>1543</v>
      </c>
      <c r="G31" s="1372" t="s">
        <v>1523</v>
      </c>
      <c r="H31" s="1346" t="s">
        <v>28</v>
      </c>
      <c r="I31" s="1347" t="s">
        <v>28</v>
      </c>
      <c r="J31" s="1348" t="s">
        <v>29</v>
      </c>
      <c r="K31" s="1373" t="s">
        <v>1523</v>
      </c>
      <c r="L31" s="1373" t="s">
        <v>1523</v>
      </c>
      <c r="M31" s="1373" t="s">
        <v>1523</v>
      </c>
      <c r="N31" s="1190" t="s">
        <v>53</v>
      </c>
      <c r="O31" s="1186" t="s">
        <v>1646</v>
      </c>
      <c r="P31" s="1373" t="s">
        <v>1523</v>
      </c>
      <c r="Q31" s="1372" t="s">
        <v>1523</v>
      </c>
    </row>
    <row r="32" spans="2:17" s="15" customFormat="1" ht="13.5" x14ac:dyDescent="0.25">
      <c r="B32" s="19"/>
      <c r="C32" s="2274" t="s">
        <v>1544</v>
      </c>
      <c r="D32" s="2275"/>
      <c r="E32" s="43" t="s">
        <v>33</v>
      </c>
      <c r="F32" s="322" t="s">
        <v>1545</v>
      </c>
      <c r="G32" s="1374"/>
      <c r="H32" s="1375"/>
      <c r="I32" s="1376"/>
      <c r="J32" s="1377"/>
      <c r="K32" s="1377"/>
      <c r="L32" s="1378"/>
      <c r="M32" s="1379"/>
      <c r="N32" s="344" t="s">
        <v>59</v>
      </c>
      <c r="O32" s="1354" t="s">
        <v>1525</v>
      </c>
      <c r="P32" s="1380"/>
      <c r="Q32" s="1381"/>
    </row>
    <row r="33" spans="2:17" s="15" customFormat="1" ht="13.5" x14ac:dyDescent="0.25">
      <c r="B33" s="19"/>
      <c r="C33" s="1356" t="s">
        <v>37</v>
      </c>
      <c r="D33" s="1382"/>
      <c r="E33" s="43" t="s">
        <v>36</v>
      </c>
      <c r="F33" s="322" t="s">
        <v>1546</v>
      </c>
      <c r="G33" s="1374"/>
      <c r="H33" s="1375"/>
      <c r="I33" s="1376"/>
      <c r="J33" s="1377"/>
      <c r="K33" s="1377"/>
      <c r="L33" s="1378"/>
      <c r="M33" s="1379"/>
      <c r="N33" s="192" t="s">
        <v>2221</v>
      </c>
      <c r="O33" s="211" t="s">
        <v>1527</v>
      </c>
      <c r="P33" s="1380"/>
      <c r="Q33" s="1381"/>
    </row>
    <row r="34" spans="2:17" s="15" customFormat="1" ht="13.5" x14ac:dyDescent="0.25">
      <c r="B34" s="19"/>
      <c r="C34" s="1357" t="s">
        <v>1547</v>
      </c>
      <c r="D34" s="1382"/>
      <c r="E34" s="43" t="s">
        <v>39</v>
      </c>
      <c r="F34" s="322" t="s">
        <v>1548</v>
      </c>
      <c r="G34" s="1374"/>
      <c r="H34" s="1375"/>
      <c r="I34" s="1376"/>
      <c r="J34" s="1377"/>
      <c r="K34" s="1377"/>
      <c r="L34" s="1378"/>
      <c r="M34" s="1379"/>
      <c r="N34" s="1136" t="s">
        <v>2222</v>
      </c>
      <c r="O34" s="1354"/>
      <c r="P34" s="1380"/>
      <c r="Q34" s="1381"/>
    </row>
    <row r="35" spans="2:17" s="15" customFormat="1" ht="13.5" x14ac:dyDescent="0.25">
      <c r="B35" s="19"/>
      <c r="C35" s="1358" t="s">
        <v>1549</v>
      </c>
      <c r="D35" s="1382"/>
      <c r="E35" s="43" t="s">
        <v>141</v>
      </c>
      <c r="F35" s="322" t="s">
        <v>1550</v>
      </c>
      <c r="G35" s="1374"/>
      <c r="H35" s="1375"/>
      <c r="I35" s="1376"/>
      <c r="J35" s="1377"/>
      <c r="K35" s="1377"/>
      <c r="L35" s="1378"/>
      <c r="M35" s="1379"/>
      <c r="N35" s="1379"/>
      <c r="O35" s="1380"/>
      <c r="P35" s="1380"/>
      <c r="Q35" s="1381"/>
    </row>
    <row r="36" spans="2:17" s="15" customFormat="1" ht="13.5" x14ac:dyDescent="0.25">
      <c r="B36" s="19"/>
      <c r="C36" s="1044" t="s">
        <v>1796</v>
      </c>
      <c r="D36" s="1382"/>
      <c r="E36" s="43" t="s">
        <v>204</v>
      </c>
      <c r="F36" s="322" t="s">
        <v>1551</v>
      </c>
      <c r="G36" s="1374"/>
      <c r="H36" s="1375"/>
      <c r="I36" s="1376"/>
      <c r="J36" s="1377"/>
      <c r="K36" s="1377"/>
      <c r="L36" s="1378"/>
      <c r="M36" s="1379"/>
      <c r="N36" s="1379"/>
      <c r="O36" s="1380"/>
      <c r="P36" s="1380"/>
      <c r="Q36" s="1381"/>
    </row>
    <row r="37" spans="2:17" s="15" customFormat="1" ht="13.5" x14ac:dyDescent="0.25">
      <c r="B37" s="19"/>
      <c r="C37" s="1383"/>
      <c r="D37" s="1382"/>
      <c r="E37" s="43"/>
      <c r="F37" s="322" t="s">
        <v>1552</v>
      </c>
      <c r="G37" s="1374"/>
      <c r="H37" s="1375"/>
      <c r="I37" s="1376"/>
      <c r="J37" s="1377"/>
      <c r="K37" s="1377"/>
      <c r="L37" s="1378"/>
      <c r="M37" s="1379"/>
      <c r="N37" s="1379"/>
      <c r="O37" s="1380"/>
      <c r="P37" s="1380"/>
      <c r="Q37" s="1381"/>
    </row>
    <row r="38" spans="2:17" s="15" customFormat="1" ht="13.5" x14ac:dyDescent="0.25">
      <c r="B38" s="19"/>
      <c r="C38" s="1383"/>
      <c r="D38" s="1382"/>
      <c r="E38" s="43"/>
      <c r="F38" s="322" t="s">
        <v>1553</v>
      </c>
      <c r="G38" s="1374"/>
      <c r="H38" s="1375"/>
      <c r="I38" s="1376"/>
      <c r="J38" s="1377"/>
      <c r="K38" s="1377"/>
      <c r="L38" s="1378"/>
      <c r="M38" s="1379"/>
      <c r="N38" s="1379"/>
      <c r="O38" s="1380"/>
      <c r="P38" s="1380"/>
      <c r="Q38" s="1381"/>
    </row>
    <row r="39" spans="2:17" s="15" customFormat="1" ht="13.5" x14ac:dyDescent="0.25">
      <c r="B39" s="19"/>
      <c r="C39" s="1383"/>
      <c r="D39" s="1382"/>
      <c r="E39" s="43"/>
      <c r="F39" s="322" t="s">
        <v>1554</v>
      </c>
      <c r="G39" s="1374"/>
      <c r="H39" s="1375"/>
      <c r="I39" s="1376"/>
      <c r="J39" s="1377"/>
      <c r="K39" s="1377"/>
      <c r="L39" s="1378"/>
      <c r="M39" s="1379"/>
      <c r="N39" s="1379"/>
      <c r="O39" s="1380"/>
      <c r="P39" s="1380"/>
      <c r="Q39" s="1381"/>
    </row>
    <row r="40" spans="2:17" s="15" customFormat="1" ht="13.5" x14ac:dyDescent="0.25">
      <c r="B40" s="19"/>
      <c r="C40" s="1383"/>
      <c r="D40" s="1382"/>
      <c r="E40" s="43"/>
      <c r="F40" s="322" t="s">
        <v>1555</v>
      </c>
      <c r="G40" s="1374"/>
      <c r="H40" s="1375"/>
      <c r="I40" s="1376"/>
      <c r="J40" s="1377"/>
      <c r="K40" s="1377"/>
      <c r="L40" s="1378"/>
      <c r="M40" s="1379"/>
      <c r="N40" s="1379"/>
      <c r="O40" s="1380"/>
      <c r="P40" s="1380"/>
      <c r="Q40" s="1381"/>
    </row>
    <row r="41" spans="2:17" s="15" customFormat="1" ht="13.5" x14ac:dyDescent="0.25">
      <c r="B41" s="19"/>
      <c r="C41" s="219"/>
      <c r="D41" s="1382"/>
      <c r="E41" s="2269" t="s">
        <v>44</v>
      </c>
      <c r="F41" s="2270"/>
      <c r="G41" s="1374"/>
      <c r="H41" s="1375"/>
      <c r="I41" s="1376"/>
      <c r="J41" s="1377"/>
      <c r="K41" s="1377"/>
      <c r="L41" s="1378"/>
      <c r="M41" s="1379"/>
      <c r="N41" s="1379"/>
      <c r="O41" s="1380"/>
      <c r="P41" s="1380"/>
      <c r="Q41" s="1381"/>
    </row>
    <row r="42" spans="2:17" s="15" customFormat="1" ht="27" x14ac:dyDescent="0.25">
      <c r="B42" s="19"/>
      <c r="C42" s="1358"/>
      <c r="D42" s="1382"/>
      <c r="E42" s="1361" t="s">
        <v>46</v>
      </c>
      <c r="F42" s="322" t="s">
        <v>1556</v>
      </c>
      <c r="G42" s="1365"/>
      <c r="H42" s="1375"/>
      <c r="I42" s="1376"/>
      <c r="J42" s="1377"/>
      <c r="K42" s="1377"/>
      <c r="L42" s="1378"/>
      <c r="M42" s="1379"/>
      <c r="N42" s="1379"/>
      <c r="O42" s="1380"/>
      <c r="P42" s="1380"/>
      <c r="Q42" s="1384"/>
    </row>
    <row r="43" spans="2:17" s="15" customFormat="1" ht="12" customHeight="1" x14ac:dyDescent="0.25">
      <c r="B43" s="1385" t="s">
        <v>1557</v>
      </c>
      <c r="C43" s="2267" t="s">
        <v>1558</v>
      </c>
      <c r="D43" s="2268"/>
      <c r="E43" s="502" t="s">
        <v>27</v>
      </c>
      <c r="F43" s="1386" t="s">
        <v>1559</v>
      </c>
      <c r="G43" s="1373" t="s">
        <v>1523</v>
      </c>
      <c r="H43" s="1387" t="s">
        <v>28</v>
      </c>
      <c r="I43" s="1388" t="s">
        <v>28</v>
      </c>
      <c r="J43" s="1373" t="s">
        <v>1523</v>
      </c>
      <c r="K43" s="1373" t="s">
        <v>1523</v>
      </c>
      <c r="L43" s="502" t="s">
        <v>29</v>
      </c>
      <c r="M43" s="1389">
        <v>7</v>
      </c>
      <c r="N43" s="1390" t="s">
        <v>53</v>
      </c>
      <c r="O43" s="1186" t="s">
        <v>1646</v>
      </c>
      <c r="P43" s="1186" t="s">
        <v>1646</v>
      </c>
      <c r="Q43" s="1186" t="s">
        <v>1579</v>
      </c>
    </row>
    <row r="44" spans="2:17" s="15" customFormat="1" ht="13.5" x14ac:dyDescent="0.25">
      <c r="B44" s="16"/>
      <c r="C44" s="1391" t="s">
        <v>1560</v>
      </c>
      <c r="D44" s="20"/>
      <c r="E44" s="225" t="s">
        <v>33</v>
      </c>
      <c r="F44" s="20" t="s">
        <v>1561</v>
      </c>
      <c r="G44" s="16"/>
      <c r="H44" s="1392"/>
      <c r="I44" s="1393"/>
      <c r="J44" s="16"/>
      <c r="K44" s="16"/>
      <c r="L44" s="16"/>
      <c r="M44" s="225"/>
      <c r="N44" s="225" t="s">
        <v>59</v>
      </c>
      <c r="O44" s="1946" t="s">
        <v>1525</v>
      </c>
      <c r="P44" s="1354" t="s">
        <v>1525</v>
      </c>
      <c r="Q44" s="211" t="s">
        <v>2220</v>
      </c>
    </row>
    <row r="45" spans="2:17" s="15" customFormat="1" ht="13.5" x14ac:dyDescent="0.25">
      <c r="B45" s="16"/>
      <c r="C45" s="1391" t="s">
        <v>1562</v>
      </c>
      <c r="D45" s="20"/>
      <c r="E45" s="225"/>
      <c r="F45" s="20" t="s">
        <v>1563</v>
      </c>
      <c r="G45" s="16"/>
      <c r="H45" s="1392"/>
      <c r="I45" s="1393"/>
      <c r="J45" s="16"/>
      <c r="K45" s="16"/>
      <c r="L45" s="16"/>
      <c r="M45" s="225"/>
      <c r="N45" s="214" t="s">
        <v>2221</v>
      </c>
      <c r="O45" s="211" t="s">
        <v>1527</v>
      </c>
      <c r="P45" s="343" t="s">
        <v>1527</v>
      </c>
      <c r="Q45" s="214" t="s">
        <v>2218</v>
      </c>
    </row>
    <row r="46" spans="2:17" s="15" customFormat="1" ht="13.5" x14ac:dyDescent="0.25">
      <c r="B46" s="16"/>
      <c r="C46" s="16"/>
      <c r="D46" s="20"/>
      <c r="E46" s="225" t="s">
        <v>36</v>
      </c>
      <c r="F46" s="20" t="s">
        <v>1564</v>
      </c>
      <c r="G46" s="16"/>
      <c r="H46" s="1392"/>
      <c r="I46" s="1393"/>
      <c r="J46" s="16"/>
      <c r="K46" s="16"/>
      <c r="L46" s="16"/>
      <c r="M46" s="225"/>
      <c r="N46" s="1136" t="s">
        <v>2222</v>
      </c>
      <c r="O46" s="225"/>
      <c r="P46" s="225"/>
      <c r="Q46" s="200"/>
    </row>
    <row r="47" spans="2:17" s="15" customFormat="1" ht="13.5" x14ac:dyDescent="0.25">
      <c r="B47" s="16"/>
      <c r="C47" s="1394" t="s">
        <v>37</v>
      </c>
      <c r="D47" s="20"/>
      <c r="E47" s="225"/>
      <c r="F47" s="20" t="s">
        <v>1565</v>
      </c>
      <c r="G47" s="16"/>
      <c r="H47" s="1392"/>
      <c r="I47" s="1393"/>
      <c r="J47" s="16"/>
      <c r="K47" s="16"/>
      <c r="L47" s="16"/>
      <c r="M47" s="225"/>
      <c r="N47" s="225"/>
      <c r="O47" s="225"/>
      <c r="P47" s="225"/>
      <c r="Q47" s="211"/>
    </row>
    <row r="48" spans="2:17" s="15" customFormat="1" ht="13.5" x14ac:dyDescent="0.25">
      <c r="B48" s="16"/>
      <c r="C48" s="16" t="s">
        <v>1547</v>
      </c>
      <c r="D48" s="20"/>
      <c r="E48" s="225" t="s">
        <v>39</v>
      </c>
      <c r="F48" s="20" t="s">
        <v>1566</v>
      </c>
      <c r="G48" s="16"/>
      <c r="H48" s="1392"/>
      <c r="I48" s="1393"/>
      <c r="J48" s="16"/>
      <c r="K48" s="16"/>
      <c r="L48" s="16"/>
      <c r="M48" s="225"/>
      <c r="N48" s="225"/>
      <c r="O48" s="225"/>
      <c r="P48" s="289" t="s">
        <v>240</v>
      </c>
      <c r="Q48" s="211" t="s">
        <v>240</v>
      </c>
    </row>
    <row r="49" spans="2:17" s="15" customFormat="1" ht="13.5" x14ac:dyDescent="0.25">
      <c r="B49" s="16"/>
      <c r="C49" s="16" t="s">
        <v>1567</v>
      </c>
      <c r="D49" s="20"/>
      <c r="E49" s="225"/>
      <c r="F49" s="20" t="s">
        <v>1568</v>
      </c>
      <c r="G49" s="16"/>
      <c r="H49" s="1392"/>
      <c r="I49" s="1393"/>
      <c r="J49" s="16"/>
      <c r="K49" s="16"/>
      <c r="L49" s="16"/>
      <c r="M49" s="225"/>
      <c r="N49" s="225"/>
      <c r="O49" s="225"/>
      <c r="P49" s="225" t="s">
        <v>243</v>
      </c>
      <c r="Q49" s="214" t="s">
        <v>243</v>
      </c>
    </row>
    <row r="50" spans="2:17" s="15" customFormat="1" ht="13.5" x14ac:dyDescent="0.25">
      <c r="B50" s="16"/>
      <c r="C50" s="1395" t="s">
        <v>1569</v>
      </c>
      <c r="D50" s="20"/>
      <c r="E50" s="225" t="s">
        <v>141</v>
      </c>
      <c r="F50" s="20" t="s">
        <v>1570</v>
      </c>
      <c r="G50" s="16"/>
      <c r="H50" s="1392"/>
      <c r="I50" s="1393"/>
      <c r="J50" s="16"/>
      <c r="K50" s="16"/>
      <c r="L50" s="16"/>
      <c r="M50" s="225"/>
      <c r="N50" s="225"/>
      <c r="O50" s="225"/>
      <c r="P50" s="222" t="s">
        <v>42</v>
      </c>
      <c r="Q50" s="200" t="s">
        <v>42</v>
      </c>
    </row>
    <row r="51" spans="2:17" s="15" customFormat="1" ht="13.5" x14ac:dyDescent="0.25">
      <c r="B51" s="16"/>
      <c r="C51" s="16" t="s">
        <v>1571</v>
      </c>
      <c r="D51" s="20"/>
      <c r="E51" s="225"/>
      <c r="F51" s="20"/>
      <c r="G51" s="16"/>
      <c r="H51" s="1392"/>
      <c r="I51" s="1393"/>
      <c r="J51" s="16"/>
      <c r="K51" s="16"/>
      <c r="L51" s="16"/>
      <c r="M51" s="225"/>
      <c r="N51" s="225"/>
      <c r="O51" s="225"/>
      <c r="P51" s="222"/>
      <c r="Q51" s="200"/>
    </row>
    <row r="52" spans="2:17" s="15" customFormat="1" ht="13.5" x14ac:dyDescent="0.25">
      <c r="B52" s="16"/>
      <c r="C52" s="1044" t="s">
        <v>1797</v>
      </c>
      <c r="D52" s="20"/>
      <c r="E52" s="2269" t="s">
        <v>44</v>
      </c>
      <c r="F52" s="2270"/>
      <c r="G52" s="16"/>
      <c r="H52" s="1392"/>
      <c r="I52" s="1393"/>
      <c r="J52" s="16"/>
      <c r="K52" s="16"/>
      <c r="L52" s="16"/>
      <c r="M52" s="225"/>
      <c r="N52" s="225"/>
      <c r="O52" s="225"/>
      <c r="P52" s="289" t="s">
        <v>240</v>
      </c>
      <c r="Q52" s="211" t="s">
        <v>240</v>
      </c>
    </row>
    <row r="53" spans="2:17" s="15" customFormat="1" ht="13.5" x14ac:dyDescent="0.25">
      <c r="B53" s="16"/>
      <c r="C53" s="219" t="s">
        <v>1003</v>
      </c>
      <c r="D53" s="20"/>
      <c r="E53" s="225" t="s">
        <v>46</v>
      </c>
      <c r="F53" s="20" t="s">
        <v>1572</v>
      </c>
      <c r="G53" s="16"/>
      <c r="H53" s="1392"/>
      <c r="I53" s="1393"/>
      <c r="J53" s="16"/>
      <c r="K53" s="16"/>
      <c r="L53" s="16"/>
      <c r="M53" s="225"/>
      <c r="N53" s="225"/>
      <c r="O53" s="225"/>
      <c r="P53" s="225" t="s">
        <v>438</v>
      </c>
      <c r="Q53" s="214" t="s">
        <v>438</v>
      </c>
    </row>
    <row r="54" spans="2:17" s="15" customFormat="1" ht="13.5" x14ac:dyDescent="0.25">
      <c r="B54" s="16"/>
      <c r="C54" s="219"/>
      <c r="D54" s="20"/>
      <c r="E54" s="225"/>
      <c r="F54" s="20" t="s">
        <v>1573</v>
      </c>
      <c r="G54" s="16"/>
      <c r="H54" s="1392"/>
      <c r="I54" s="1393"/>
      <c r="J54" s="16"/>
      <c r="K54" s="16"/>
      <c r="L54" s="16"/>
      <c r="M54" s="225"/>
      <c r="N54" s="225"/>
      <c r="O54" s="225"/>
      <c r="P54" s="222" t="s">
        <v>322</v>
      </c>
      <c r="Q54" s="200" t="s">
        <v>322</v>
      </c>
    </row>
    <row r="55" spans="2:17" s="15" customFormat="1" ht="13.5" x14ac:dyDescent="0.25">
      <c r="B55" s="16"/>
      <c r="C55" s="1044"/>
      <c r="D55" s="20"/>
      <c r="E55" s="225" t="s">
        <v>46</v>
      </c>
      <c r="F55" s="20" t="s">
        <v>1574</v>
      </c>
      <c r="G55" s="16"/>
      <c r="H55" s="1392"/>
      <c r="I55" s="1393"/>
      <c r="J55" s="16"/>
      <c r="K55" s="16"/>
      <c r="L55" s="16"/>
      <c r="M55" s="225"/>
      <c r="N55" s="225"/>
      <c r="O55" s="225"/>
      <c r="P55" s="225"/>
      <c r="Q55" s="200"/>
    </row>
    <row r="56" spans="2:17" s="15" customFormat="1" ht="13.5" x14ac:dyDescent="0.25">
      <c r="B56" s="16"/>
      <c r="C56" s="219"/>
      <c r="D56" s="20"/>
      <c r="E56" s="225" t="s">
        <v>46</v>
      </c>
      <c r="F56" s="20" t="s">
        <v>1575</v>
      </c>
      <c r="G56" s="16"/>
      <c r="H56" s="1392"/>
      <c r="I56" s="1393"/>
      <c r="J56" s="16"/>
      <c r="K56" s="16"/>
      <c r="L56" s="16"/>
      <c r="M56" s="225"/>
      <c r="N56" s="225"/>
      <c r="O56" s="225"/>
      <c r="P56" s="222"/>
      <c r="Q56" s="200"/>
    </row>
    <row r="57" spans="2:17" s="15" customFormat="1" ht="13.5" x14ac:dyDescent="0.25">
      <c r="B57" s="16"/>
      <c r="C57" s="219"/>
      <c r="D57" s="20"/>
      <c r="E57" s="225"/>
      <c r="F57" s="20" t="s">
        <v>1576</v>
      </c>
      <c r="G57" s="16"/>
      <c r="H57" s="1392"/>
      <c r="I57" s="1393"/>
      <c r="J57" s="16"/>
      <c r="K57" s="16"/>
      <c r="L57" s="16"/>
      <c r="M57" s="225"/>
      <c r="N57" s="225"/>
      <c r="O57" s="225"/>
      <c r="P57" s="222"/>
      <c r="Q57" s="200"/>
    </row>
    <row r="58" spans="2:17" s="15" customFormat="1" ht="13.5" x14ac:dyDescent="0.25">
      <c r="B58" s="1396"/>
      <c r="C58" s="1396"/>
      <c r="D58" s="21"/>
      <c r="E58" s="263"/>
      <c r="F58" s="21"/>
      <c r="G58" s="1396"/>
      <c r="H58" s="1397"/>
      <c r="I58" s="1398"/>
      <c r="J58" s="1396"/>
      <c r="K58" s="1396"/>
      <c r="L58" s="1396"/>
      <c r="M58" s="263"/>
      <c r="N58" s="263"/>
      <c r="O58" s="263"/>
      <c r="P58" s="263"/>
      <c r="Q58" s="412"/>
    </row>
    <row r="59" spans="2:17" s="729" customFormat="1" x14ac:dyDescent="0.25"/>
    <row r="60" spans="2:17" s="729" customFormat="1" x14ac:dyDescent="0.25"/>
    <row r="61" spans="2:17" s="729" customFormat="1" x14ac:dyDescent="0.25"/>
    <row r="62" spans="2:17" s="729" customFormat="1" x14ac:dyDescent="0.25"/>
    <row r="235" spans="1:3" x14ac:dyDescent="0.25">
      <c r="A235" s="1590"/>
      <c r="B235" s="1590"/>
      <c r="C235" s="1590"/>
    </row>
    <row r="236" spans="1:3" x14ac:dyDescent="0.25">
      <c r="A236" s="1590"/>
      <c r="B236" s="1590"/>
      <c r="C236" s="1590"/>
    </row>
    <row r="269" spans="1:1" x14ac:dyDescent="0.25">
      <c r="A269" t="s">
        <v>215</v>
      </c>
    </row>
  </sheetData>
  <mergeCells count="25">
    <mergeCell ref="B4:B7"/>
    <mergeCell ref="C4:D7"/>
    <mergeCell ref="E4:G4"/>
    <mergeCell ref="H4:I4"/>
    <mergeCell ref="J4:L4"/>
    <mergeCell ref="N4:N7"/>
    <mergeCell ref="O4:O7"/>
    <mergeCell ref="P4:Q4"/>
    <mergeCell ref="E5:F7"/>
    <mergeCell ref="G5:G7"/>
    <mergeCell ref="H5:H7"/>
    <mergeCell ref="J5:J7"/>
    <mergeCell ref="K5:L6"/>
    <mergeCell ref="P5:P7"/>
    <mergeCell ref="Q5:Q7"/>
    <mergeCell ref="M4:M7"/>
    <mergeCell ref="C43:D43"/>
    <mergeCell ref="E52:F52"/>
    <mergeCell ref="B8:Q8"/>
    <mergeCell ref="C11:D11"/>
    <mergeCell ref="E28:F28"/>
    <mergeCell ref="C31:D31"/>
    <mergeCell ref="C32:D32"/>
    <mergeCell ref="E41:F41"/>
    <mergeCell ref="B9:Q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horizontalDpi="1200" verticalDpi="1200" r:id="rId1"/>
  <headerFooter>
    <oddHeader>&amp;C&amp;"-,Negrita"PROCEDIMIENTOS ADMINISTRATIVOS - TUPA MUNICIPALIDAD DE SAN ISIDRO</oddHeader>
    <oddFooter>&amp;LNota: La forma de pago es en ventanilla, con efectivo, cheque certificado, cheque  de gerencia o tarjeta de débito o créditoTodos los formularios son de distribución gratuita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76"/>
  <sheetViews>
    <sheetView showGridLines="0" view="pageBreakPreview" topLeftCell="D1" zoomScaleNormal="70" zoomScaleSheetLayoutView="100" zoomScalePageLayoutView="91" workbookViewId="0">
      <selection activeCell="O56" sqref="O56"/>
    </sheetView>
  </sheetViews>
  <sheetFormatPr baseColWidth="10" defaultRowHeight="15" x14ac:dyDescent="0.25"/>
  <cols>
    <col min="1" max="1" width="2.140625" customWidth="1"/>
    <col min="2" max="2" width="5.7109375" customWidth="1"/>
    <col min="3" max="3" width="16.42578125" customWidth="1"/>
    <col min="4" max="4" width="31.7109375" customWidth="1"/>
    <col min="5" max="5" width="3.140625" customWidth="1"/>
    <col min="6" max="6" width="71" customWidth="1"/>
    <col min="7" max="8" width="9.28515625" customWidth="1"/>
    <col min="9" max="9" width="8" customWidth="1"/>
    <col min="10" max="10" width="10" customWidth="1"/>
    <col min="11" max="11" width="6.7109375" customWidth="1"/>
    <col min="12" max="12" width="6.5703125" customWidth="1"/>
    <col min="13" max="13" width="10.5703125" customWidth="1"/>
    <col min="14" max="14" width="13.140625" customWidth="1"/>
    <col min="16" max="16" width="15.28515625" customWidth="1"/>
    <col min="17" max="17" width="13.85546875" customWidth="1"/>
    <col min="257" max="257" width="2.140625" customWidth="1"/>
    <col min="258" max="258" width="5.7109375" customWidth="1"/>
    <col min="259" max="259" width="16.42578125" customWidth="1"/>
    <col min="260" max="260" width="18.7109375" customWidth="1"/>
    <col min="261" max="261" width="3.140625" customWidth="1"/>
    <col min="262" max="262" width="71" customWidth="1"/>
    <col min="263" max="264" width="9.28515625" customWidth="1"/>
    <col min="265" max="265" width="8" customWidth="1"/>
    <col min="266" max="266" width="10" customWidth="1"/>
    <col min="267" max="267" width="6.7109375" customWidth="1"/>
    <col min="268" max="268" width="6.5703125" customWidth="1"/>
    <col min="269" max="269" width="10.5703125" customWidth="1"/>
    <col min="270" max="270" width="12" customWidth="1"/>
    <col min="272" max="273" width="13.85546875" customWidth="1"/>
    <col min="513" max="513" width="2.140625" customWidth="1"/>
    <col min="514" max="514" width="5.7109375" customWidth="1"/>
    <col min="515" max="515" width="16.42578125" customWidth="1"/>
    <col min="516" max="516" width="18.7109375" customWidth="1"/>
    <col min="517" max="517" width="3.140625" customWidth="1"/>
    <col min="518" max="518" width="71" customWidth="1"/>
    <col min="519" max="520" width="9.28515625" customWidth="1"/>
    <col min="521" max="521" width="8" customWidth="1"/>
    <col min="522" max="522" width="10" customWidth="1"/>
    <col min="523" max="523" width="6.7109375" customWidth="1"/>
    <col min="524" max="524" width="6.5703125" customWidth="1"/>
    <col min="525" max="525" width="10.5703125" customWidth="1"/>
    <col min="526" max="526" width="12" customWidth="1"/>
    <col min="528" max="529" width="13.85546875" customWidth="1"/>
    <col min="769" max="769" width="2.140625" customWidth="1"/>
    <col min="770" max="770" width="5.7109375" customWidth="1"/>
    <col min="771" max="771" width="16.42578125" customWidth="1"/>
    <col min="772" max="772" width="18.7109375" customWidth="1"/>
    <col min="773" max="773" width="3.140625" customWidth="1"/>
    <col min="774" max="774" width="71" customWidth="1"/>
    <col min="775" max="776" width="9.28515625" customWidth="1"/>
    <col min="777" max="777" width="8" customWidth="1"/>
    <col min="778" max="778" width="10" customWidth="1"/>
    <col min="779" max="779" width="6.7109375" customWidth="1"/>
    <col min="780" max="780" width="6.5703125" customWidth="1"/>
    <col min="781" max="781" width="10.5703125" customWidth="1"/>
    <col min="782" max="782" width="12" customWidth="1"/>
    <col min="784" max="785" width="13.85546875" customWidth="1"/>
    <col min="1025" max="1025" width="2.140625" customWidth="1"/>
    <col min="1026" max="1026" width="5.7109375" customWidth="1"/>
    <col min="1027" max="1027" width="16.42578125" customWidth="1"/>
    <col min="1028" max="1028" width="18.7109375" customWidth="1"/>
    <col min="1029" max="1029" width="3.140625" customWidth="1"/>
    <col min="1030" max="1030" width="71" customWidth="1"/>
    <col min="1031" max="1032" width="9.28515625" customWidth="1"/>
    <col min="1033" max="1033" width="8" customWidth="1"/>
    <col min="1034" max="1034" width="10" customWidth="1"/>
    <col min="1035" max="1035" width="6.7109375" customWidth="1"/>
    <col min="1036" max="1036" width="6.5703125" customWidth="1"/>
    <col min="1037" max="1037" width="10.5703125" customWidth="1"/>
    <col min="1038" max="1038" width="12" customWidth="1"/>
    <col min="1040" max="1041" width="13.85546875" customWidth="1"/>
    <col min="1281" max="1281" width="2.140625" customWidth="1"/>
    <col min="1282" max="1282" width="5.7109375" customWidth="1"/>
    <col min="1283" max="1283" width="16.42578125" customWidth="1"/>
    <col min="1284" max="1284" width="18.7109375" customWidth="1"/>
    <col min="1285" max="1285" width="3.140625" customWidth="1"/>
    <col min="1286" max="1286" width="71" customWidth="1"/>
    <col min="1287" max="1288" width="9.28515625" customWidth="1"/>
    <col min="1289" max="1289" width="8" customWidth="1"/>
    <col min="1290" max="1290" width="10" customWidth="1"/>
    <col min="1291" max="1291" width="6.7109375" customWidth="1"/>
    <col min="1292" max="1292" width="6.5703125" customWidth="1"/>
    <col min="1293" max="1293" width="10.5703125" customWidth="1"/>
    <col min="1294" max="1294" width="12" customWidth="1"/>
    <col min="1296" max="1297" width="13.85546875" customWidth="1"/>
    <col min="1537" max="1537" width="2.140625" customWidth="1"/>
    <col min="1538" max="1538" width="5.7109375" customWidth="1"/>
    <col min="1539" max="1539" width="16.42578125" customWidth="1"/>
    <col min="1540" max="1540" width="18.7109375" customWidth="1"/>
    <col min="1541" max="1541" width="3.140625" customWidth="1"/>
    <col min="1542" max="1542" width="71" customWidth="1"/>
    <col min="1543" max="1544" width="9.28515625" customWidth="1"/>
    <col min="1545" max="1545" width="8" customWidth="1"/>
    <col min="1546" max="1546" width="10" customWidth="1"/>
    <col min="1547" max="1547" width="6.7109375" customWidth="1"/>
    <col min="1548" max="1548" width="6.5703125" customWidth="1"/>
    <col min="1549" max="1549" width="10.5703125" customWidth="1"/>
    <col min="1550" max="1550" width="12" customWidth="1"/>
    <col min="1552" max="1553" width="13.85546875" customWidth="1"/>
    <col min="1793" max="1793" width="2.140625" customWidth="1"/>
    <col min="1794" max="1794" width="5.7109375" customWidth="1"/>
    <col min="1795" max="1795" width="16.42578125" customWidth="1"/>
    <col min="1796" max="1796" width="18.7109375" customWidth="1"/>
    <col min="1797" max="1797" width="3.140625" customWidth="1"/>
    <col min="1798" max="1798" width="71" customWidth="1"/>
    <col min="1799" max="1800" width="9.28515625" customWidth="1"/>
    <col min="1801" max="1801" width="8" customWidth="1"/>
    <col min="1802" max="1802" width="10" customWidth="1"/>
    <col min="1803" max="1803" width="6.7109375" customWidth="1"/>
    <col min="1804" max="1804" width="6.5703125" customWidth="1"/>
    <col min="1805" max="1805" width="10.5703125" customWidth="1"/>
    <col min="1806" max="1806" width="12" customWidth="1"/>
    <col min="1808" max="1809" width="13.85546875" customWidth="1"/>
    <col min="2049" max="2049" width="2.140625" customWidth="1"/>
    <col min="2050" max="2050" width="5.7109375" customWidth="1"/>
    <col min="2051" max="2051" width="16.42578125" customWidth="1"/>
    <col min="2052" max="2052" width="18.7109375" customWidth="1"/>
    <col min="2053" max="2053" width="3.140625" customWidth="1"/>
    <col min="2054" max="2054" width="71" customWidth="1"/>
    <col min="2055" max="2056" width="9.28515625" customWidth="1"/>
    <col min="2057" max="2057" width="8" customWidth="1"/>
    <col min="2058" max="2058" width="10" customWidth="1"/>
    <col min="2059" max="2059" width="6.7109375" customWidth="1"/>
    <col min="2060" max="2060" width="6.5703125" customWidth="1"/>
    <col min="2061" max="2061" width="10.5703125" customWidth="1"/>
    <col min="2062" max="2062" width="12" customWidth="1"/>
    <col min="2064" max="2065" width="13.85546875" customWidth="1"/>
    <col min="2305" max="2305" width="2.140625" customWidth="1"/>
    <col min="2306" max="2306" width="5.7109375" customWidth="1"/>
    <col min="2307" max="2307" width="16.42578125" customWidth="1"/>
    <col min="2308" max="2308" width="18.7109375" customWidth="1"/>
    <col min="2309" max="2309" width="3.140625" customWidth="1"/>
    <col min="2310" max="2310" width="71" customWidth="1"/>
    <col min="2311" max="2312" width="9.28515625" customWidth="1"/>
    <col min="2313" max="2313" width="8" customWidth="1"/>
    <col min="2314" max="2314" width="10" customWidth="1"/>
    <col min="2315" max="2315" width="6.7109375" customWidth="1"/>
    <col min="2316" max="2316" width="6.5703125" customWidth="1"/>
    <col min="2317" max="2317" width="10.5703125" customWidth="1"/>
    <col min="2318" max="2318" width="12" customWidth="1"/>
    <col min="2320" max="2321" width="13.85546875" customWidth="1"/>
    <col min="2561" max="2561" width="2.140625" customWidth="1"/>
    <col min="2562" max="2562" width="5.7109375" customWidth="1"/>
    <col min="2563" max="2563" width="16.42578125" customWidth="1"/>
    <col min="2564" max="2564" width="18.7109375" customWidth="1"/>
    <col min="2565" max="2565" width="3.140625" customWidth="1"/>
    <col min="2566" max="2566" width="71" customWidth="1"/>
    <col min="2567" max="2568" width="9.28515625" customWidth="1"/>
    <col min="2569" max="2569" width="8" customWidth="1"/>
    <col min="2570" max="2570" width="10" customWidth="1"/>
    <col min="2571" max="2571" width="6.7109375" customWidth="1"/>
    <col min="2572" max="2572" width="6.5703125" customWidth="1"/>
    <col min="2573" max="2573" width="10.5703125" customWidth="1"/>
    <col min="2574" max="2574" width="12" customWidth="1"/>
    <col min="2576" max="2577" width="13.85546875" customWidth="1"/>
    <col min="2817" max="2817" width="2.140625" customWidth="1"/>
    <col min="2818" max="2818" width="5.7109375" customWidth="1"/>
    <col min="2819" max="2819" width="16.42578125" customWidth="1"/>
    <col min="2820" max="2820" width="18.7109375" customWidth="1"/>
    <col min="2821" max="2821" width="3.140625" customWidth="1"/>
    <col min="2822" max="2822" width="71" customWidth="1"/>
    <col min="2823" max="2824" width="9.28515625" customWidth="1"/>
    <col min="2825" max="2825" width="8" customWidth="1"/>
    <col min="2826" max="2826" width="10" customWidth="1"/>
    <col min="2827" max="2827" width="6.7109375" customWidth="1"/>
    <col min="2828" max="2828" width="6.5703125" customWidth="1"/>
    <col min="2829" max="2829" width="10.5703125" customWidth="1"/>
    <col min="2830" max="2830" width="12" customWidth="1"/>
    <col min="2832" max="2833" width="13.85546875" customWidth="1"/>
    <col min="3073" max="3073" width="2.140625" customWidth="1"/>
    <col min="3074" max="3074" width="5.7109375" customWidth="1"/>
    <col min="3075" max="3075" width="16.42578125" customWidth="1"/>
    <col min="3076" max="3076" width="18.7109375" customWidth="1"/>
    <col min="3077" max="3077" width="3.140625" customWidth="1"/>
    <col min="3078" max="3078" width="71" customWidth="1"/>
    <col min="3079" max="3080" width="9.28515625" customWidth="1"/>
    <col min="3081" max="3081" width="8" customWidth="1"/>
    <col min="3082" max="3082" width="10" customWidth="1"/>
    <col min="3083" max="3083" width="6.7109375" customWidth="1"/>
    <col min="3084" max="3084" width="6.5703125" customWidth="1"/>
    <col min="3085" max="3085" width="10.5703125" customWidth="1"/>
    <col min="3086" max="3086" width="12" customWidth="1"/>
    <col min="3088" max="3089" width="13.85546875" customWidth="1"/>
    <col min="3329" max="3329" width="2.140625" customWidth="1"/>
    <col min="3330" max="3330" width="5.7109375" customWidth="1"/>
    <col min="3331" max="3331" width="16.42578125" customWidth="1"/>
    <col min="3332" max="3332" width="18.7109375" customWidth="1"/>
    <col min="3333" max="3333" width="3.140625" customWidth="1"/>
    <col min="3334" max="3334" width="71" customWidth="1"/>
    <col min="3335" max="3336" width="9.28515625" customWidth="1"/>
    <col min="3337" max="3337" width="8" customWidth="1"/>
    <col min="3338" max="3338" width="10" customWidth="1"/>
    <col min="3339" max="3339" width="6.7109375" customWidth="1"/>
    <col min="3340" max="3340" width="6.5703125" customWidth="1"/>
    <col min="3341" max="3341" width="10.5703125" customWidth="1"/>
    <col min="3342" max="3342" width="12" customWidth="1"/>
    <col min="3344" max="3345" width="13.85546875" customWidth="1"/>
    <col min="3585" max="3585" width="2.140625" customWidth="1"/>
    <col min="3586" max="3586" width="5.7109375" customWidth="1"/>
    <col min="3587" max="3587" width="16.42578125" customWidth="1"/>
    <col min="3588" max="3588" width="18.7109375" customWidth="1"/>
    <col min="3589" max="3589" width="3.140625" customWidth="1"/>
    <col min="3590" max="3590" width="71" customWidth="1"/>
    <col min="3591" max="3592" width="9.28515625" customWidth="1"/>
    <col min="3593" max="3593" width="8" customWidth="1"/>
    <col min="3594" max="3594" width="10" customWidth="1"/>
    <col min="3595" max="3595" width="6.7109375" customWidth="1"/>
    <col min="3596" max="3596" width="6.5703125" customWidth="1"/>
    <col min="3597" max="3597" width="10.5703125" customWidth="1"/>
    <col min="3598" max="3598" width="12" customWidth="1"/>
    <col min="3600" max="3601" width="13.85546875" customWidth="1"/>
    <col min="3841" max="3841" width="2.140625" customWidth="1"/>
    <col min="3842" max="3842" width="5.7109375" customWidth="1"/>
    <col min="3843" max="3843" width="16.42578125" customWidth="1"/>
    <col min="3844" max="3844" width="18.7109375" customWidth="1"/>
    <col min="3845" max="3845" width="3.140625" customWidth="1"/>
    <col min="3846" max="3846" width="71" customWidth="1"/>
    <col min="3847" max="3848" width="9.28515625" customWidth="1"/>
    <col min="3849" max="3849" width="8" customWidth="1"/>
    <col min="3850" max="3850" width="10" customWidth="1"/>
    <col min="3851" max="3851" width="6.7109375" customWidth="1"/>
    <col min="3852" max="3852" width="6.5703125" customWidth="1"/>
    <col min="3853" max="3853" width="10.5703125" customWidth="1"/>
    <col min="3854" max="3854" width="12" customWidth="1"/>
    <col min="3856" max="3857" width="13.85546875" customWidth="1"/>
    <col min="4097" max="4097" width="2.140625" customWidth="1"/>
    <col min="4098" max="4098" width="5.7109375" customWidth="1"/>
    <col min="4099" max="4099" width="16.42578125" customWidth="1"/>
    <col min="4100" max="4100" width="18.7109375" customWidth="1"/>
    <col min="4101" max="4101" width="3.140625" customWidth="1"/>
    <col min="4102" max="4102" width="71" customWidth="1"/>
    <col min="4103" max="4104" width="9.28515625" customWidth="1"/>
    <col min="4105" max="4105" width="8" customWidth="1"/>
    <col min="4106" max="4106" width="10" customWidth="1"/>
    <col min="4107" max="4107" width="6.7109375" customWidth="1"/>
    <col min="4108" max="4108" width="6.5703125" customWidth="1"/>
    <col min="4109" max="4109" width="10.5703125" customWidth="1"/>
    <col min="4110" max="4110" width="12" customWidth="1"/>
    <col min="4112" max="4113" width="13.85546875" customWidth="1"/>
    <col min="4353" max="4353" width="2.140625" customWidth="1"/>
    <col min="4354" max="4354" width="5.7109375" customWidth="1"/>
    <col min="4355" max="4355" width="16.42578125" customWidth="1"/>
    <col min="4356" max="4356" width="18.7109375" customWidth="1"/>
    <col min="4357" max="4357" width="3.140625" customWidth="1"/>
    <col min="4358" max="4358" width="71" customWidth="1"/>
    <col min="4359" max="4360" width="9.28515625" customWidth="1"/>
    <col min="4361" max="4361" width="8" customWidth="1"/>
    <col min="4362" max="4362" width="10" customWidth="1"/>
    <col min="4363" max="4363" width="6.7109375" customWidth="1"/>
    <col min="4364" max="4364" width="6.5703125" customWidth="1"/>
    <col min="4365" max="4365" width="10.5703125" customWidth="1"/>
    <col min="4366" max="4366" width="12" customWidth="1"/>
    <col min="4368" max="4369" width="13.85546875" customWidth="1"/>
    <col min="4609" max="4609" width="2.140625" customWidth="1"/>
    <col min="4610" max="4610" width="5.7109375" customWidth="1"/>
    <col min="4611" max="4611" width="16.42578125" customWidth="1"/>
    <col min="4612" max="4612" width="18.7109375" customWidth="1"/>
    <col min="4613" max="4613" width="3.140625" customWidth="1"/>
    <col min="4614" max="4614" width="71" customWidth="1"/>
    <col min="4615" max="4616" width="9.28515625" customWidth="1"/>
    <col min="4617" max="4617" width="8" customWidth="1"/>
    <col min="4618" max="4618" width="10" customWidth="1"/>
    <col min="4619" max="4619" width="6.7109375" customWidth="1"/>
    <col min="4620" max="4620" width="6.5703125" customWidth="1"/>
    <col min="4621" max="4621" width="10.5703125" customWidth="1"/>
    <col min="4622" max="4622" width="12" customWidth="1"/>
    <col min="4624" max="4625" width="13.85546875" customWidth="1"/>
    <col min="4865" max="4865" width="2.140625" customWidth="1"/>
    <col min="4866" max="4866" width="5.7109375" customWidth="1"/>
    <col min="4867" max="4867" width="16.42578125" customWidth="1"/>
    <col min="4868" max="4868" width="18.7109375" customWidth="1"/>
    <col min="4869" max="4869" width="3.140625" customWidth="1"/>
    <col min="4870" max="4870" width="71" customWidth="1"/>
    <col min="4871" max="4872" width="9.28515625" customWidth="1"/>
    <col min="4873" max="4873" width="8" customWidth="1"/>
    <col min="4874" max="4874" width="10" customWidth="1"/>
    <col min="4875" max="4875" width="6.7109375" customWidth="1"/>
    <col min="4876" max="4876" width="6.5703125" customWidth="1"/>
    <col min="4877" max="4877" width="10.5703125" customWidth="1"/>
    <col min="4878" max="4878" width="12" customWidth="1"/>
    <col min="4880" max="4881" width="13.85546875" customWidth="1"/>
    <col min="5121" max="5121" width="2.140625" customWidth="1"/>
    <col min="5122" max="5122" width="5.7109375" customWidth="1"/>
    <col min="5123" max="5123" width="16.42578125" customWidth="1"/>
    <col min="5124" max="5124" width="18.7109375" customWidth="1"/>
    <col min="5125" max="5125" width="3.140625" customWidth="1"/>
    <col min="5126" max="5126" width="71" customWidth="1"/>
    <col min="5127" max="5128" width="9.28515625" customWidth="1"/>
    <col min="5129" max="5129" width="8" customWidth="1"/>
    <col min="5130" max="5130" width="10" customWidth="1"/>
    <col min="5131" max="5131" width="6.7109375" customWidth="1"/>
    <col min="5132" max="5132" width="6.5703125" customWidth="1"/>
    <col min="5133" max="5133" width="10.5703125" customWidth="1"/>
    <col min="5134" max="5134" width="12" customWidth="1"/>
    <col min="5136" max="5137" width="13.85546875" customWidth="1"/>
    <col min="5377" max="5377" width="2.140625" customWidth="1"/>
    <col min="5378" max="5378" width="5.7109375" customWidth="1"/>
    <col min="5379" max="5379" width="16.42578125" customWidth="1"/>
    <col min="5380" max="5380" width="18.7109375" customWidth="1"/>
    <col min="5381" max="5381" width="3.140625" customWidth="1"/>
    <col min="5382" max="5382" width="71" customWidth="1"/>
    <col min="5383" max="5384" width="9.28515625" customWidth="1"/>
    <col min="5385" max="5385" width="8" customWidth="1"/>
    <col min="5386" max="5386" width="10" customWidth="1"/>
    <col min="5387" max="5387" width="6.7109375" customWidth="1"/>
    <col min="5388" max="5388" width="6.5703125" customWidth="1"/>
    <col min="5389" max="5389" width="10.5703125" customWidth="1"/>
    <col min="5390" max="5390" width="12" customWidth="1"/>
    <col min="5392" max="5393" width="13.85546875" customWidth="1"/>
    <col min="5633" max="5633" width="2.140625" customWidth="1"/>
    <col min="5634" max="5634" width="5.7109375" customWidth="1"/>
    <col min="5635" max="5635" width="16.42578125" customWidth="1"/>
    <col min="5636" max="5636" width="18.7109375" customWidth="1"/>
    <col min="5637" max="5637" width="3.140625" customWidth="1"/>
    <col min="5638" max="5638" width="71" customWidth="1"/>
    <col min="5639" max="5640" width="9.28515625" customWidth="1"/>
    <col min="5641" max="5641" width="8" customWidth="1"/>
    <col min="5642" max="5642" width="10" customWidth="1"/>
    <col min="5643" max="5643" width="6.7109375" customWidth="1"/>
    <col min="5644" max="5644" width="6.5703125" customWidth="1"/>
    <col min="5645" max="5645" width="10.5703125" customWidth="1"/>
    <col min="5646" max="5646" width="12" customWidth="1"/>
    <col min="5648" max="5649" width="13.85546875" customWidth="1"/>
    <col min="5889" max="5889" width="2.140625" customWidth="1"/>
    <col min="5890" max="5890" width="5.7109375" customWidth="1"/>
    <col min="5891" max="5891" width="16.42578125" customWidth="1"/>
    <col min="5892" max="5892" width="18.7109375" customWidth="1"/>
    <col min="5893" max="5893" width="3.140625" customWidth="1"/>
    <col min="5894" max="5894" width="71" customWidth="1"/>
    <col min="5895" max="5896" width="9.28515625" customWidth="1"/>
    <col min="5897" max="5897" width="8" customWidth="1"/>
    <col min="5898" max="5898" width="10" customWidth="1"/>
    <col min="5899" max="5899" width="6.7109375" customWidth="1"/>
    <col min="5900" max="5900" width="6.5703125" customWidth="1"/>
    <col min="5901" max="5901" width="10.5703125" customWidth="1"/>
    <col min="5902" max="5902" width="12" customWidth="1"/>
    <col min="5904" max="5905" width="13.85546875" customWidth="1"/>
    <col min="6145" max="6145" width="2.140625" customWidth="1"/>
    <col min="6146" max="6146" width="5.7109375" customWidth="1"/>
    <col min="6147" max="6147" width="16.42578125" customWidth="1"/>
    <col min="6148" max="6148" width="18.7109375" customWidth="1"/>
    <col min="6149" max="6149" width="3.140625" customWidth="1"/>
    <col min="6150" max="6150" width="71" customWidth="1"/>
    <col min="6151" max="6152" width="9.28515625" customWidth="1"/>
    <col min="6153" max="6153" width="8" customWidth="1"/>
    <col min="6154" max="6154" width="10" customWidth="1"/>
    <col min="6155" max="6155" width="6.7109375" customWidth="1"/>
    <col min="6156" max="6156" width="6.5703125" customWidth="1"/>
    <col min="6157" max="6157" width="10.5703125" customWidth="1"/>
    <col min="6158" max="6158" width="12" customWidth="1"/>
    <col min="6160" max="6161" width="13.85546875" customWidth="1"/>
    <col min="6401" max="6401" width="2.140625" customWidth="1"/>
    <col min="6402" max="6402" width="5.7109375" customWidth="1"/>
    <col min="6403" max="6403" width="16.42578125" customWidth="1"/>
    <col min="6404" max="6404" width="18.7109375" customWidth="1"/>
    <col min="6405" max="6405" width="3.140625" customWidth="1"/>
    <col min="6406" max="6406" width="71" customWidth="1"/>
    <col min="6407" max="6408" width="9.28515625" customWidth="1"/>
    <col min="6409" max="6409" width="8" customWidth="1"/>
    <col min="6410" max="6410" width="10" customWidth="1"/>
    <col min="6411" max="6411" width="6.7109375" customWidth="1"/>
    <col min="6412" max="6412" width="6.5703125" customWidth="1"/>
    <col min="6413" max="6413" width="10.5703125" customWidth="1"/>
    <col min="6414" max="6414" width="12" customWidth="1"/>
    <col min="6416" max="6417" width="13.85546875" customWidth="1"/>
    <col min="6657" max="6657" width="2.140625" customWidth="1"/>
    <col min="6658" max="6658" width="5.7109375" customWidth="1"/>
    <col min="6659" max="6659" width="16.42578125" customWidth="1"/>
    <col min="6660" max="6660" width="18.7109375" customWidth="1"/>
    <col min="6661" max="6661" width="3.140625" customWidth="1"/>
    <col min="6662" max="6662" width="71" customWidth="1"/>
    <col min="6663" max="6664" width="9.28515625" customWidth="1"/>
    <col min="6665" max="6665" width="8" customWidth="1"/>
    <col min="6666" max="6666" width="10" customWidth="1"/>
    <col min="6667" max="6667" width="6.7109375" customWidth="1"/>
    <col min="6668" max="6668" width="6.5703125" customWidth="1"/>
    <col min="6669" max="6669" width="10.5703125" customWidth="1"/>
    <col min="6670" max="6670" width="12" customWidth="1"/>
    <col min="6672" max="6673" width="13.85546875" customWidth="1"/>
    <col min="6913" max="6913" width="2.140625" customWidth="1"/>
    <col min="6914" max="6914" width="5.7109375" customWidth="1"/>
    <col min="6915" max="6915" width="16.42578125" customWidth="1"/>
    <col min="6916" max="6916" width="18.7109375" customWidth="1"/>
    <col min="6917" max="6917" width="3.140625" customWidth="1"/>
    <col min="6918" max="6918" width="71" customWidth="1"/>
    <col min="6919" max="6920" width="9.28515625" customWidth="1"/>
    <col min="6921" max="6921" width="8" customWidth="1"/>
    <col min="6922" max="6922" width="10" customWidth="1"/>
    <col min="6923" max="6923" width="6.7109375" customWidth="1"/>
    <col min="6924" max="6924" width="6.5703125" customWidth="1"/>
    <col min="6925" max="6925" width="10.5703125" customWidth="1"/>
    <col min="6926" max="6926" width="12" customWidth="1"/>
    <col min="6928" max="6929" width="13.85546875" customWidth="1"/>
    <col min="7169" max="7169" width="2.140625" customWidth="1"/>
    <col min="7170" max="7170" width="5.7109375" customWidth="1"/>
    <col min="7171" max="7171" width="16.42578125" customWidth="1"/>
    <col min="7172" max="7172" width="18.7109375" customWidth="1"/>
    <col min="7173" max="7173" width="3.140625" customWidth="1"/>
    <col min="7174" max="7174" width="71" customWidth="1"/>
    <col min="7175" max="7176" width="9.28515625" customWidth="1"/>
    <col min="7177" max="7177" width="8" customWidth="1"/>
    <col min="7178" max="7178" width="10" customWidth="1"/>
    <col min="7179" max="7179" width="6.7109375" customWidth="1"/>
    <col min="7180" max="7180" width="6.5703125" customWidth="1"/>
    <col min="7181" max="7181" width="10.5703125" customWidth="1"/>
    <col min="7182" max="7182" width="12" customWidth="1"/>
    <col min="7184" max="7185" width="13.85546875" customWidth="1"/>
    <col min="7425" max="7425" width="2.140625" customWidth="1"/>
    <col min="7426" max="7426" width="5.7109375" customWidth="1"/>
    <col min="7427" max="7427" width="16.42578125" customWidth="1"/>
    <col min="7428" max="7428" width="18.7109375" customWidth="1"/>
    <col min="7429" max="7429" width="3.140625" customWidth="1"/>
    <col min="7430" max="7430" width="71" customWidth="1"/>
    <col min="7431" max="7432" width="9.28515625" customWidth="1"/>
    <col min="7433" max="7433" width="8" customWidth="1"/>
    <col min="7434" max="7434" width="10" customWidth="1"/>
    <col min="7435" max="7435" width="6.7109375" customWidth="1"/>
    <col min="7436" max="7436" width="6.5703125" customWidth="1"/>
    <col min="7437" max="7437" width="10.5703125" customWidth="1"/>
    <col min="7438" max="7438" width="12" customWidth="1"/>
    <col min="7440" max="7441" width="13.85546875" customWidth="1"/>
    <col min="7681" max="7681" width="2.140625" customWidth="1"/>
    <col min="7682" max="7682" width="5.7109375" customWidth="1"/>
    <col min="7683" max="7683" width="16.42578125" customWidth="1"/>
    <col min="7684" max="7684" width="18.7109375" customWidth="1"/>
    <col min="7685" max="7685" width="3.140625" customWidth="1"/>
    <col min="7686" max="7686" width="71" customWidth="1"/>
    <col min="7687" max="7688" width="9.28515625" customWidth="1"/>
    <col min="7689" max="7689" width="8" customWidth="1"/>
    <col min="7690" max="7690" width="10" customWidth="1"/>
    <col min="7691" max="7691" width="6.7109375" customWidth="1"/>
    <col min="7692" max="7692" width="6.5703125" customWidth="1"/>
    <col min="7693" max="7693" width="10.5703125" customWidth="1"/>
    <col min="7694" max="7694" width="12" customWidth="1"/>
    <col min="7696" max="7697" width="13.85546875" customWidth="1"/>
    <col min="7937" max="7937" width="2.140625" customWidth="1"/>
    <col min="7938" max="7938" width="5.7109375" customWidth="1"/>
    <col min="7939" max="7939" width="16.42578125" customWidth="1"/>
    <col min="7940" max="7940" width="18.7109375" customWidth="1"/>
    <col min="7941" max="7941" width="3.140625" customWidth="1"/>
    <col min="7942" max="7942" width="71" customWidth="1"/>
    <col min="7943" max="7944" width="9.28515625" customWidth="1"/>
    <col min="7945" max="7945" width="8" customWidth="1"/>
    <col min="7946" max="7946" width="10" customWidth="1"/>
    <col min="7947" max="7947" width="6.7109375" customWidth="1"/>
    <col min="7948" max="7948" width="6.5703125" customWidth="1"/>
    <col min="7949" max="7949" width="10.5703125" customWidth="1"/>
    <col min="7950" max="7950" width="12" customWidth="1"/>
    <col min="7952" max="7953" width="13.85546875" customWidth="1"/>
    <col min="8193" max="8193" width="2.140625" customWidth="1"/>
    <col min="8194" max="8194" width="5.7109375" customWidth="1"/>
    <col min="8195" max="8195" width="16.42578125" customWidth="1"/>
    <col min="8196" max="8196" width="18.7109375" customWidth="1"/>
    <col min="8197" max="8197" width="3.140625" customWidth="1"/>
    <col min="8198" max="8198" width="71" customWidth="1"/>
    <col min="8199" max="8200" width="9.28515625" customWidth="1"/>
    <col min="8201" max="8201" width="8" customWidth="1"/>
    <col min="8202" max="8202" width="10" customWidth="1"/>
    <col min="8203" max="8203" width="6.7109375" customWidth="1"/>
    <col min="8204" max="8204" width="6.5703125" customWidth="1"/>
    <col min="8205" max="8205" width="10.5703125" customWidth="1"/>
    <col min="8206" max="8206" width="12" customWidth="1"/>
    <col min="8208" max="8209" width="13.85546875" customWidth="1"/>
    <col min="8449" max="8449" width="2.140625" customWidth="1"/>
    <col min="8450" max="8450" width="5.7109375" customWidth="1"/>
    <col min="8451" max="8451" width="16.42578125" customWidth="1"/>
    <col min="8452" max="8452" width="18.7109375" customWidth="1"/>
    <col min="8453" max="8453" width="3.140625" customWidth="1"/>
    <col min="8454" max="8454" width="71" customWidth="1"/>
    <col min="8455" max="8456" width="9.28515625" customWidth="1"/>
    <col min="8457" max="8457" width="8" customWidth="1"/>
    <col min="8458" max="8458" width="10" customWidth="1"/>
    <col min="8459" max="8459" width="6.7109375" customWidth="1"/>
    <col min="8460" max="8460" width="6.5703125" customWidth="1"/>
    <col min="8461" max="8461" width="10.5703125" customWidth="1"/>
    <col min="8462" max="8462" width="12" customWidth="1"/>
    <col min="8464" max="8465" width="13.85546875" customWidth="1"/>
    <col min="8705" max="8705" width="2.140625" customWidth="1"/>
    <col min="8706" max="8706" width="5.7109375" customWidth="1"/>
    <col min="8707" max="8707" width="16.42578125" customWidth="1"/>
    <col min="8708" max="8708" width="18.7109375" customWidth="1"/>
    <col min="8709" max="8709" width="3.140625" customWidth="1"/>
    <col min="8710" max="8710" width="71" customWidth="1"/>
    <col min="8711" max="8712" width="9.28515625" customWidth="1"/>
    <col min="8713" max="8713" width="8" customWidth="1"/>
    <col min="8714" max="8714" width="10" customWidth="1"/>
    <col min="8715" max="8715" width="6.7109375" customWidth="1"/>
    <col min="8716" max="8716" width="6.5703125" customWidth="1"/>
    <col min="8717" max="8717" width="10.5703125" customWidth="1"/>
    <col min="8718" max="8718" width="12" customWidth="1"/>
    <col min="8720" max="8721" width="13.85546875" customWidth="1"/>
    <col min="8961" max="8961" width="2.140625" customWidth="1"/>
    <col min="8962" max="8962" width="5.7109375" customWidth="1"/>
    <col min="8963" max="8963" width="16.42578125" customWidth="1"/>
    <col min="8964" max="8964" width="18.7109375" customWidth="1"/>
    <col min="8965" max="8965" width="3.140625" customWidth="1"/>
    <col min="8966" max="8966" width="71" customWidth="1"/>
    <col min="8967" max="8968" width="9.28515625" customWidth="1"/>
    <col min="8969" max="8969" width="8" customWidth="1"/>
    <col min="8970" max="8970" width="10" customWidth="1"/>
    <col min="8971" max="8971" width="6.7109375" customWidth="1"/>
    <col min="8972" max="8972" width="6.5703125" customWidth="1"/>
    <col min="8973" max="8973" width="10.5703125" customWidth="1"/>
    <col min="8974" max="8974" width="12" customWidth="1"/>
    <col min="8976" max="8977" width="13.85546875" customWidth="1"/>
    <col min="9217" max="9217" width="2.140625" customWidth="1"/>
    <col min="9218" max="9218" width="5.7109375" customWidth="1"/>
    <col min="9219" max="9219" width="16.42578125" customWidth="1"/>
    <col min="9220" max="9220" width="18.7109375" customWidth="1"/>
    <col min="9221" max="9221" width="3.140625" customWidth="1"/>
    <col min="9222" max="9222" width="71" customWidth="1"/>
    <col min="9223" max="9224" width="9.28515625" customWidth="1"/>
    <col min="9225" max="9225" width="8" customWidth="1"/>
    <col min="9226" max="9226" width="10" customWidth="1"/>
    <col min="9227" max="9227" width="6.7109375" customWidth="1"/>
    <col min="9228" max="9228" width="6.5703125" customWidth="1"/>
    <col min="9229" max="9229" width="10.5703125" customWidth="1"/>
    <col min="9230" max="9230" width="12" customWidth="1"/>
    <col min="9232" max="9233" width="13.85546875" customWidth="1"/>
    <col min="9473" max="9473" width="2.140625" customWidth="1"/>
    <col min="9474" max="9474" width="5.7109375" customWidth="1"/>
    <col min="9475" max="9475" width="16.42578125" customWidth="1"/>
    <col min="9476" max="9476" width="18.7109375" customWidth="1"/>
    <col min="9477" max="9477" width="3.140625" customWidth="1"/>
    <col min="9478" max="9478" width="71" customWidth="1"/>
    <col min="9479" max="9480" width="9.28515625" customWidth="1"/>
    <col min="9481" max="9481" width="8" customWidth="1"/>
    <col min="9482" max="9482" width="10" customWidth="1"/>
    <col min="9483" max="9483" width="6.7109375" customWidth="1"/>
    <col min="9484" max="9484" width="6.5703125" customWidth="1"/>
    <col min="9485" max="9485" width="10.5703125" customWidth="1"/>
    <col min="9486" max="9486" width="12" customWidth="1"/>
    <col min="9488" max="9489" width="13.85546875" customWidth="1"/>
    <col min="9729" max="9729" width="2.140625" customWidth="1"/>
    <col min="9730" max="9730" width="5.7109375" customWidth="1"/>
    <col min="9731" max="9731" width="16.42578125" customWidth="1"/>
    <col min="9732" max="9732" width="18.7109375" customWidth="1"/>
    <col min="9733" max="9733" width="3.140625" customWidth="1"/>
    <col min="9734" max="9734" width="71" customWidth="1"/>
    <col min="9735" max="9736" width="9.28515625" customWidth="1"/>
    <col min="9737" max="9737" width="8" customWidth="1"/>
    <col min="9738" max="9738" width="10" customWidth="1"/>
    <col min="9739" max="9739" width="6.7109375" customWidth="1"/>
    <col min="9740" max="9740" width="6.5703125" customWidth="1"/>
    <col min="9741" max="9741" width="10.5703125" customWidth="1"/>
    <col min="9742" max="9742" width="12" customWidth="1"/>
    <col min="9744" max="9745" width="13.85546875" customWidth="1"/>
    <col min="9985" max="9985" width="2.140625" customWidth="1"/>
    <col min="9986" max="9986" width="5.7109375" customWidth="1"/>
    <col min="9987" max="9987" width="16.42578125" customWidth="1"/>
    <col min="9988" max="9988" width="18.7109375" customWidth="1"/>
    <col min="9989" max="9989" width="3.140625" customWidth="1"/>
    <col min="9990" max="9990" width="71" customWidth="1"/>
    <col min="9991" max="9992" width="9.28515625" customWidth="1"/>
    <col min="9993" max="9993" width="8" customWidth="1"/>
    <col min="9994" max="9994" width="10" customWidth="1"/>
    <col min="9995" max="9995" width="6.7109375" customWidth="1"/>
    <col min="9996" max="9996" width="6.5703125" customWidth="1"/>
    <col min="9997" max="9997" width="10.5703125" customWidth="1"/>
    <col min="9998" max="9998" width="12" customWidth="1"/>
    <col min="10000" max="10001" width="13.85546875" customWidth="1"/>
    <col min="10241" max="10241" width="2.140625" customWidth="1"/>
    <col min="10242" max="10242" width="5.7109375" customWidth="1"/>
    <col min="10243" max="10243" width="16.42578125" customWidth="1"/>
    <col min="10244" max="10244" width="18.7109375" customWidth="1"/>
    <col min="10245" max="10245" width="3.140625" customWidth="1"/>
    <col min="10246" max="10246" width="71" customWidth="1"/>
    <col min="10247" max="10248" width="9.28515625" customWidth="1"/>
    <col min="10249" max="10249" width="8" customWidth="1"/>
    <col min="10250" max="10250" width="10" customWidth="1"/>
    <col min="10251" max="10251" width="6.7109375" customWidth="1"/>
    <col min="10252" max="10252" width="6.5703125" customWidth="1"/>
    <col min="10253" max="10253" width="10.5703125" customWidth="1"/>
    <col min="10254" max="10254" width="12" customWidth="1"/>
    <col min="10256" max="10257" width="13.85546875" customWidth="1"/>
    <col min="10497" max="10497" width="2.140625" customWidth="1"/>
    <col min="10498" max="10498" width="5.7109375" customWidth="1"/>
    <col min="10499" max="10499" width="16.42578125" customWidth="1"/>
    <col min="10500" max="10500" width="18.7109375" customWidth="1"/>
    <col min="10501" max="10501" width="3.140625" customWidth="1"/>
    <col min="10502" max="10502" width="71" customWidth="1"/>
    <col min="10503" max="10504" width="9.28515625" customWidth="1"/>
    <col min="10505" max="10505" width="8" customWidth="1"/>
    <col min="10506" max="10506" width="10" customWidth="1"/>
    <col min="10507" max="10507" width="6.7109375" customWidth="1"/>
    <col min="10508" max="10508" width="6.5703125" customWidth="1"/>
    <col min="10509" max="10509" width="10.5703125" customWidth="1"/>
    <col min="10510" max="10510" width="12" customWidth="1"/>
    <col min="10512" max="10513" width="13.85546875" customWidth="1"/>
    <col min="10753" max="10753" width="2.140625" customWidth="1"/>
    <col min="10754" max="10754" width="5.7109375" customWidth="1"/>
    <col min="10755" max="10755" width="16.42578125" customWidth="1"/>
    <col min="10756" max="10756" width="18.7109375" customWidth="1"/>
    <col min="10757" max="10757" width="3.140625" customWidth="1"/>
    <col min="10758" max="10758" width="71" customWidth="1"/>
    <col min="10759" max="10760" width="9.28515625" customWidth="1"/>
    <col min="10761" max="10761" width="8" customWidth="1"/>
    <col min="10762" max="10762" width="10" customWidth="1"/>
    <col min="10763" max="10763" width="6.7109375" customWidth="1"/>
    <col min="10764" max="10764" width="6.5703125" customWidth="1"/>
    <col min="10765" max="10765" width="10.5703125" customWidth="1"/>
    <col min="10766" max="10766" width="12" customWidth="1"/>
    <col min="10768" max="10769" width="13.85546875" customWidth="1"/>
    <col min="11009" max="11009" width="2.140625" customWidth="1"/>
    <col min="11010" max="11010" width="5.7109375" customWidth="1"/>
    <col min="11011" max="11011" width="16.42578125" customWidth="1"/>
    <col min="11012" max="11012" width="18.7109375" customWidth="1"/>
    <col min="11013" max="11013" width="3.140625" customWidth="1"/>
    <col min="11014" max="11014" width="71" customWidth="1"/>
    <col min="11015" max="11016" width="9.28515625" customWidth="1"/>
    <col min="11017" max="11017" width="8" customWidth="1"/>
    <col min="11018" max="11018" width="10" customWidth="1"/>
    <col min="11019" max="11019" width="6.7109375" customWidth="1"/>
    <col min="11020" max="11020" width="6.5703125" customWidth="1"/>
    <col min="11021" max="11021" width="10.5703125" customWidth="1"/>
    <col min="11022" max="11022" width="12" customWidth="1"/>
    <col min="11024" max="11025" width="13.85546875" customWidth="1"/>
    <col min="11265" max="11265" width="2.140625" customWidth="1"/>
    <col min="11266" max="11266" width="5.7109375" customWidth="1"/>
    <col min="11267" max="11267" width="16.42578125" customWidth="1"/>
    <col min="11268" max="11268" width="18.7109375" customWidth="1"/>
    <col min="11269" max="11269" width="3.140625" customWidth="1"/>
    <col min="11270" max="11270" width="71" customWidth="1"/>
    <col min="11271" max="11272" width="9.28515625" customWidth="1"/>
    <col min="11273" max="11273" width="8" customWidth="1"/>
    <col min="11274" max="11274" width="10" customWidth="1"/>
    <col min="11275" max="11275" width="6.7109375" customWidth="1"/>
    <col min="11276" max="11276" width="6.5703125" customWidth="1"/>
    <col min="11277" max="11277" width="10.5703125" customWidth="1"/>
    <col min="11278" max="11278" width="12" customWidth="1"/>
    <col min="11280" max="11281" width="13.85546875" customWidth="1"/>
    <col min="11521" max="11521" width="2.140625" customWidth="1"/>
    <col min="11522" max="11522" width="5.7109375" customWidth="1"/>
    <col min="11523" max="11523" width="16.42578125" customWidth="1"/>
    <col min="11524" max="11524" width="18.7109375" customWidth="1"/>
    <col min="11525" max="11525" width="3.140625" customWidth="1"/>
    <col min="11526" max="11526" width="71" customWidth="1"/>
    <col min="11527" max="11528" width="9.28515625" customWidth="1"/>
    <col min="11529" max="11529" width="8" customWidth="1"/>
    <col min="11530" max="11530" width="10" customWidth="1"/>
    <col min="11531" max="11531" width="6.7109375" customWidth="1"/>
    <col min="11532" max="11532" width="6.5703125" customWidth="1"/>
    <col min="11533" max="11533" width="10.5703125" customWidth="1"/>
    <col min="11534" max="11534" width="12" customWidth="1"/>
    <col min="11536" max="11537" width="13.85546875" customWidth="1"/>
    <col min="11777" max="11777" width="2.140625" customWidth="1"/>
    <col min="11778" max="11778" width="5.7109375" customWidth="1"/>
    <col min="11779" max="11779" width="16.42578125" customWidth="1"/>
    <col min="11780" max="11780" width="18.7109375" customWidth="1"/>
    <col min="11781" max="11781" width="3.140625" customWidth="1"/>
    <col min="11782" max="11782" width="71" customWidth="1"/>
    <col min="11783" max="11784" width="9.28515625" customWidth="1"/>
    <col min="11785" max="11785" width="8" customWidth="1"/>
    <col min="11786" max="11786" width="10" customWidth="1"/>
    <col min="11787" max="11787" width="6.7109375" customWidth="1"/>
    <col min="11788" max="11788" width="6.5703125" customWidth="1"/>
    <col min="11789" max="11789" width="10.5703125" customWidth="1"/>
    <col min="11790" max="11790" width="12" customWidth="1"/>
    <col min="11792" max="11793" width="13.85546875" customWidth="1"/>
    <col min="12033" max="12033" width="2.140625" customWidth="1"/>
    <col min="12034" max="12034" width="5.7109375" customWidth="1"/>
    <col min="12035" max="12035" width="16.42578125" customWidth="1"/>
    <col min="12036" max="12036" width="18.7109375" customWidth="1"/>
    <col min="12037" max="12037" width="3.140625" customWidth="1"/>
    <col min="12038" max="12038" width="71" customWidth="1"/>
    <col min="12039" max="12040" width="9.28515625" customWidth="1"/>
    <col min="12041" max="12041" width="8" customWidth="1"/>
    <col min="12042" max="12042" width="10" customWidth="1"/>
    <col min="12043" max="12043" width="6.7109375" customWidth="1"/>
    <col min="12044" max="12044" width="6.5703125" customWidth="1"/>
    <col min="12045" max="12045" width="10.5703125" customWidth="1"/>
    <col min="12046" max="12046" width="12" customWidth="1"/>
    <col min="12048" max="12049" width="13.85546875" customWidth="1"/>
    <col min="12289" max="12289" width="2.140625" customWidth="1"/>
    <col min="12290" max="12290" width="5.7109375" customWidth="1"/>
    <col min="12291" max="12291" width="16.42578125" customWidth="1"/>
    <col min="12292" max="12292" width="18.7109375" customWidth="1"/>
    <col min="12293" max="12293" width="3.140625" customWidth="1"/>
    <col min="12294" max="12294" width="71" customWidth="1"/>
    <col min="12295" max="12296" width="9.28515625" customWidth="1"/>
    <col min="12297" max="12297" width="8" customWidth="1"/>
    <col min="12298" max="12298" width="10" customWidth="1"/>
    <col min="12299" max="12299" width="6.7109375" customWidth="1"/>
    <col min="12300" max="12300" width="6.5703125" customWidth="1"/>
    <col min="12301" max="12301" width="10.5703125" customWidth="1"/>
    <col min="12302" max="12302" width="12" customWidth="1"/>
    <col min="12304" max="12305" width="13.85546875" customWidth="1"/>
    <col min="12545" max="12545" width="2.140625" customWidth="1"/>
    <col min="12546" max="12546" width="5.7109375" customWidth="1"/>
    <col min="12547" max="12547" width="16.42578125" customWidth="1"/>
    <col min="12548" max="12548" width="18.7109375" customWidth="1"/>
    <col min="12549" max="12549" width="3.140625" customWidth="1"/>
    <col min="12550" max="12550" width="71" customWidth="1"/>
    <col min="12551" max="12552" width="9.28515625" customWidth="1"/>
    <col min="12553" max="12553" width="8" customWidth="1"/>
    <col min="12554" max="12554" width="10" customWidth="1"/>
    <col min="12555" max="12555" width="6.7109375" customWidth="1"/>
    <col min="12556" max="12556" width="6.5703125" customWidth="1"/>
    <col min="12557" max="12557" width="10.5703125" customWidth="1"/>
    <col min="12558" max="12558" width="12" customWidth="1"/>
    <col min="12560" max="12561" width="13.85546875" customWidth="1"/>
    <col min="12801" max="12801" width="2.140625" customWidth="1"/>
    <col min="12802" max="12802" width="5.7109375" customWidth="1"/>
    <col min="12803" max="12803" width="16.42578125" customWidth="1"/>
    <col min="12804" max="12804" width="18.7109375" customWidth="1"/>
    <col min="12805" max="12805" width="3.140625" customWidth="1"/>
    <col min="12806" max="12806" width="71" customWidth="1"/>
    <col min="12807" max="12808" width="9.28515625" customWidth="1"/>
    <col min="12809" max="12809" width="8" customWidth="1"/>
    <col min="12810" max="12810" width="10" customWidth="1"/>
    <col min="12811" max="12811" width="6.7109375" customWidth="1"/>
    <col min="12812" max="12812" width="6.5703125" customWidth="1"/>
    <col min="12813" max="12813" width="10.5703125" customWidth="1"/>
    <col min="12814" max="12814" width="12" customWidth="1"/>
    <col min="12816" max="12817" width="13.85546875" customWidth="1"/>
    <col min="13057" max="13057" width="2.140625" customWidth="1"/>
    <col min="13058" max="13058" width="5.7109375" customWidth="1"/>
    <col min="13059" max="13059" width="16.42578125" customWidth="1"/>
    <col min="13060" max="13060" width="18.7109375" customWidth="1"/>
    <col min="13061" max="13061" width="3.140625" customWidth="1"/>
    <col min="13062" max="13062" width="71" customWidth="1"/>
    <col min="13063" max="13064" width="9.28515625" customWidth="1"/>
    <col min="13065" max="13065" width="8" customWidth="1"/>
    <col min="13066" max="13066" width="10" customWidth="1"/>
    <col min="13067" max="13067" width="6.7109375" customWidth="1"/>
    <col min="13068" max="13068" width="6.5703125" customWidth="1"/>
    <col min="13069" max="13069" width="10.5703125" customWidth="1"/>
    <col min="13070" max="13070" width="12" customWidth="1"/>
    <col min="13072" max="13073" width="13.85546875" customWidth="1"/>
    <col min="13313" max="13313" width="2.140625" customWidth="1"/>
    <col min="13314" max="13314" width="5.7109375" customWidth="1"/>
    <col min="13315" max="13315" width="16.42578125" customWidth="1"/>
    <col min="13316" max="13316" width="18.7109375" customWidth="1"/>
    <col min="13317" max="13317" width="3.140625" customWidth="1"/>
    <col min="13318" max="13318" width="71" customWidth="1"/>
    <col min="13319" max="13320" width="9.28515625" customWidth="1"/>
    <col min="13321" max="13321" width="8" customWidth="1"/>
    <col min="13322" max="13322" width="10" customWidth="1"/>
    <col min="13323" max="13323" width="6.7109375" customWidth="1"/>
    <col min="13324" max="13324" width="6.5703125" customWidth="1"/>
    <col min="13325" max="13325" width="10.5703125" customWidth="1"/>
    <col min="13326" max="13326" width="12" customWidth="1"/>
    <col min="13328" max="13329" width="13.85546875" customWidth="1"/>
    <col min="13569" max="13569" width="2.140625" customWidth="1"/>
    <col min="13570" max="13570" width="5.7109375" customWidth="1"/>
    <col min="13571" max="13571" width="16.42578125" customWidth="1"/>
    <col min="13572" max="13572" width="18.7109375" customWidth="1"/>
    <col min="13573" max="13573" width="3.140625" customWidth="1"/>
    <col min="13574" max="13574" width="71" customWidth="1"/>
    <col min="13575" max="13576" width="9.28515625" customWidth="1"/>
    <col min="13577" max="13577" width="8" customWidth="1"/>
    <col min="13578" max="13578" width="10" customWidth="1"/>
    <col min="13579" max="13579" width="6.7109375" customWidth="1"/>
    <col min="13580" max="13580" width="6.5703125" customWidth="1"/>
    <col min="13581" max="13581" width="10.5703125" customWidth="1"/>
    <col min="13582" max="13582" width="12" customWidth="1"/>
    <col min="13584" max="13585" width="13.85546875" customWidth="1"/>
    <col min="13825" max="13825" width="2.140625" customWidth="1"/>
    <col min="13826" max="13826" width="5.7109375" customWidth="1"/>
    <col min="13827" max="13827" width="16.42578125" customWidth="1"/>
    <col min="13828" max="13828" width="18.7109375" customWidth="1"/>
    <col min="13829" max="13829" width="3.140625" customWidth="1"/>
    <col min="13830" max="13830" width="71" customWidth="1"/>
    <col min="13831" max="13832" width="9.28515625" customWidth="1"/>
    <col min="13833" max="13833" width="8" customWidth="1"/>
    <col min="13834" max="13834" width="10" customWidth="1"/>
    <col min="13835" max="13835" width="6.7109375" customWidth="1"/>
    <col min="13836" max="13836" width="6.5703125" customWidth="1"/>
    <col min="13837" max="13837" width="10.5703125" customWidth="1"/>
    <col min="13838" max="13838" width="12" customWidth="1"/>
    <col min="13840" max="13841" width="13.85546875" customWidth="1"/>
    <col min="14081" max="14081" width="2.140625" customWidth="1"/>
    <col min="14082" max="14082" width="5.7109375" customWidth="1"/>
    <col min="14083" max="14083" width="16.42578125" customWidth="1"/>
    <col min="14084" max="14084" width="18.7109375" customWidth="1"/>
    <col min="14085" max="14085" width="3.140625" customWidth="1"/>
    <col min="14086" max="14086" width="71" customWidth="1"/>
    <col min="14087" max="14088" width="9.28515625" customWidth="1"/>
    <col min="14089" max="14089" width="8" customWidth="1"/>
    <col min="14090" max="14090" width="10" customWidth="1"/>
    <col min="14091" max="14091" width="6.7109375" customWidth="1"/>
    <col min="14092" max="14092" width="6.5703125" customWidth="1"/>
    <col min="14093" max="14093" width="10.5703125" customWidth="1"/>
    <col min="14094" max="14094" width="12" customWidth="1"/>
    <col min="14096" max="14097" width="13.85546875" customWidth="1"/>
    <col min="14337" max="14337" width="2.140625" customWidth="1"/>
    <col min="14338" max="14338" width="5.7109375" customWidth="1"/>
    <col min="14339" max="14339" width="16.42578125" customWidth="1"/>
    <col min="14340" max="14340" width="18.7109375" customWidth="1"/>
    <col min="14341" max="14341" width="3.140625" customWidth="1"/>
    <col min="14342" max="14342" width="71" customWidth="1"/>
    <col min="14343" max="14344" width="9.28515625" customWidth="1"/>
    <col min="14345" max="14345" width="8" customWidth="1"/>
    <col min="14346" max="14346" width="10" customWidth="1"/>
    <col min="14347" max="14347" width="6.7109375" customWidth="1"/>
    <col min="14348" max="14348" width="6.5703125" customWidth="1"/>
    <col min="14349" max="14349" width="10.5703125" customWidth="1"/>
    <col min="14350" max="14350" width="12" customWidth="1"/>
    <col min="14352" max="14353" width="13.85546875" customWidth="1"/>
    <col min="14593" max="14593" width="2.140625" customWidth="1"/>
    <col min="14594" max="14594" width="5.7109375" customWidth="1"/>
    <col min="14595" max="14595" width="16.42578125" customWidth="1"/>
    <col min="14596" max="14596" width="18.7109375" customWidth="1"/>
    <col min="14597" max="14597" width="3.140625" customWidth="1"/>
    <col min="14598" max="14598" width="71" customWidth="1"/>
    <col min="14599" max="14600" width="9.28515625" customWidth="1"/>
    <col min="14601" max="14601" width="8" customWidth="1"/>
    <col min="14602" max="14602" width="10" customWidth="1"/>
    <col min="14603" max="14603" width="6.7109375" customWidth="1"/>
    <col min="14604" max="14604" width="6.5703125" customWidth="1"/>
    <col min="14605" max="14605" width="10.5703125" customWidth="1"/>
    <col min="14606" max="14606" width="12" customWidth="1"/>
    <col min="14608" max="14609" width="13.85546875" customWidth="1"/>
    <col min="14849" max="14849" width="2.140625" customWidth="1"/>
    <col min="14850" max="14850" width="5.7109375" customWidth="1"/>
    <col min="14851" max="14851" width="16.42578125" customWidth="1"/>
    <col min="14852" max="14852" width="18.7109375" customWidth="1"/>
    <col min="14853" max="14853" width="3.140625" customWidth="1"/>
    <col min="14854" max="14854" width="71" customWidth="1"/>
    <col min="14855" max="14856" width="9.28515625" customWidth="1"/>
    <col min="14857" max="14857" width="8" customWidth="1"/>
    <col min="14858" max="14858" width="10" customWidth="1"/>
    <col min="14859" max="14859" width="6.7109375" customWidth="1"/>
    <col min="14860" max="14860" width="6.5703125" customWidth="1"/>
    <col min="14861" max="14861" width="10.5703125" customWidth="1"/>
    <col min="14862" max="14862" width="12" customWidth="1"/>
    <col min="14864" max="14865" width="13.85546875" customWidth="1"/>
    <col min="15105" max="15105" width="2.140625" customWidth="1"/>
    <col min="15106" max="15106" width="5.7109375" customWidth="1"/>
    <col min="15107" max="15107" width="16.42578125" customWidth="1"/>
    <col min="15108" max="15108" width="18.7109375" customWidth="1"/>
    <col min="15109" max="15109" width="3.140625" customWidth="1"/>
    <col min="15110" max="15110" width="71" customWidth="1"/>
    <col min="15111" max="15112" width="9.28515625" customWidth="1"/>
    <col min="15113" max="15113" width="8" customWidth="1"/>
    <col min="15114" max="15114" width="10" customWidth="1"/>
    <col min="15115" max="15115" width="6.7109375" customWidth="1"/>
    <col min="15116" max="15116" width="6.5703125" customWidth="1"/>
    <col min="15117" max="15117" width="10.5703125" customWidth="1"/>
    <col min="15118" max="15118" width="12" customWidth="1"/>
    <col min="15120" max="15121" width="13.85546875" customWidth="1"/>
    <col min="15361" max="15361" width="2.140625" customWidth="1"/>
    <col min="15362" max="15362" width="5.7109375" customWidth="1"/>
    <col min="15363" max="15363" width="16.42578125" customWidth="1"/>
    <col min="15364" max="15364" width="18.7109375" customWidth="1"/>
    <col min="15365" max="15365" width="3.140625" customWidth="1"/>
    <col min="15366" max="15366" width="71" customWidth="1"/>
    <col min="15367" max="15368" width="9.28515625" customWidth="1"/>
    <col min="15369" max="15369" width="8" customWidth="1"/>
    <col min="15370" max="15370" width="10" customWidth="1"/>
    <col min="15371" max="15371" width="6.7109375" customWidth="1"/>
    <col min="15372" max="15372" width="6.5703125" customWidth="1"/>
    <col min="15373" max="15373" width="10.5703125" customWidth="1"/>
    <col min="15374" max="15374" width="12" customWidth="1"/>
    <col min="15376" max="15377" width="13.85546875" customWidth="1"/>
    <col min="15617" max="15617" width="2.140625" customWidth="1"/>
    <col min="15618" max="15618" width="5.7109375" customWidth="1"/>
    <col min="15619" max="15619" width="16.42578125" customWidth="1"/>
    <col min="15620" max="15620" width="18.7109375" customWidth="1"/>
    <col min="15621" max="15621" width="3.140625" customWidth="1"/>
    <col min="15622" max="15622" width="71" customWidth="1"/>
    <col min="15623" max="15624" width="9.28515625" customWidth="1"/>
    <col min="15625" max="15625" width="8" customWidth="1"/>
    <col min="15626" max="15626" width="10" customWidth="1"/>
    <col min="15627" max="15627" width="6.7109375" customWidth="1"/>
    <col min="15628" max="15628" width="6.5703125" customWidth="1"/>
    <col min="15629" max="15629" width="10.5703125" customWidth="1"/>
    <col min="15630" max="15630" width="12" customWidth="1"/>
    <col min="15632" max="15633" width="13.85546875" customWidth="1"/>
    <col min="15873" max="15873" width="2.140625" customWidth="1"/>
    <col min="15874" max="15874" width="5.7109375" customWidth="1"/>
    <col min="15875" max="15875" width="16.42578125" customWidth="1"/>
    <col min="15876" max="15876" width="18.7109375" customWidth="1"/>
    <col min="15877" max="15877" width="3.140625" customWidth="1"/>
    <col min="15878" max="15878" width="71" customWidth="1"/>
    <col min="15879" max="15880" width="9.28515625" customWidth="1"/>
    <col min="15881" max="15881" width="8" customWidth="1"/>
    <col min="15882" max="15882" width="10" customWidth="1"/>
    <col min="15883" max="15883" width="6.7109375" customWidth="1"/>
    <col min="15884" max="15884" width="6.5703125" customWidth="1"/>
    <col min="15885" max="15885" width="10.5703125" customWidth="1"/>
    <col min="15886" max="15886" width="12" customWidth="1"/>
    <col min="15888" max="15889" width="13.85546875" customWidth="1"/>
    <col min="16129" max="16129" width="2.140625" customWidth="1"/>
    <col min="16130" max="16130" width="5.7109375" customWidth="1"/>
    <col min="16131" max="16131" width="16.42578125" customWidth="1"/>
    <col min="16132" max="16132" width="18.7109375" customWidth="1"/>
    <col min="16133" max="16133" width="3.140625" customWidth="1"/>
    <col min="16134" max="16134" width="71" customWidth="1"/>
    <col min="16135" max="16136" width="9.28515625" customWidth="1"/>
    <col min="16137" max="16137" width="8" customWidth="1"/>
    <col min="16138" max="16138" width="10" customWidth="1"/>
    <col min="16139" max="16139" width="6.7109375" customWidth="1"/>
    <col min="16140" max="16140" width="6.5703125" customWidth="1"/>
    <col min="16141" max="16141" width="10.5703125" customWidth="1"/>
    <col min="16142" max="16142" width="12" customWidth="1"/>
    <col min="16144" max="16145" width="13.85546875" customWidth="1"/>
  </cols>
  <sheetData>
    <row r="1" spans="2:18" x14ac:dyDescent="0.25">
      <c r="B1" s="1"/>
      <c r="C1" s="2" t="s">
        <v>0</v>
      </c>
      <c r="D1" s="1"/>
      <c r="E1" s="3"/>
      <c r="F1" s="1"/>
      <c r="G1" s="1"/>
      <c r="H1" s="4"/>
      <c r="I1" s="5"/>
      <c r="J1" s="1"/>
      <c r="K1" s="1"/>
      <c r="L1" s="1"/>
      <c r="M1" s="3"/>
      <c r="N1" s="3"/>
      <c r="O1" s="3"/>
      <c r="P1" s="3"/>
      <c r="Q1" s="3"/>
      <c r="R1" s="1"/>
    </row>
    <row r="2" spans="2:18" x14ac:dyDescent="0.25">
      <c r="B2" s="1"/>
      <c r="C2" s="6" t="s">
        <v>1</v>
      </c>
      <c r="D2" s="1"/>
      <c r="E2" s="3"/>
      <c r="F2" s="1"/>
      <c r="G2" s="1"/>
      <c r="H2" s="7"/>
      <c r="I2" s="5"/>
      <c r="J2" s="1"/>
      <c r="K2" s="1"/>
      <c r="L2" s="1"/>
      <c r="M2" s="3"/>
      <c r="N2" s="3"/>
      <c r="O2" s="3"/>
      <c r="P2" s="3"/>
      <c r="Q2" s="3"/>
      <c r="R2" s="1"/>
    </row>
    <row r="3" spans="2:18" x14ac:dyDescent="0.25">
      <c r="B3" s="1"/>
      <c r="C3" s="6" t="s">
        <v>2</v>
      </c>
      <c r="D3" s="1"/>
      <c r="E3" s="3"/>
      <c r="F3" s="1"/>
      <c r="G3" s="1"/>
      <c r="H3" s="4"/>
      <c r="I3" s="5"/>
      <c r="J3" s="1"/>
      <c r="K3" s="1"/>
      <c r="L3" s="1"/>
      <c r="M3" s="3"/>
      <c r="N3" s="3"/>
      <c r="O3" s="3"/>
      <c r="P3" s="3"/>
      <c r="Q3" s="3"/>
      <c r="R3" s="1"/>
    </row>
    <row r="4" spans="2:18" ht="24" customHeight="1" x14ac:dyDescent="0.25">
      <c r="B4" s="2168" t="s">
        <v>3</v>
      </c>
      <c r="C4" s="2175" t="s">
        <v>4</v>
      </c>
      <c r="D4" s="2176"/>
      <c r="E4" s="2163" t="s">
        <v>5</v>
      </c>
      <c r="F4" s="2163"/>
      <c r="G4" s="2163"/>
      <c r="H4" s="2164" t="s">
        <v>6</v>
      </c>
      <c r="I4" s="2165"/>
      <c r="J4" s="2166" t="s">
        <v>7</v>
      </c>
      <c r="K4" s="2163"/>
      <c r="L4" s="2167"/>
      <c r="M4" s="2168" t="s">
        <v>8</v>
      </c>
      <c r="N4" s="2168" t="s">
        <v>9</v>
      </c>
      <c r="O4" s="2168" t="s">
        <v>10</v>
      </c>
      <c r="P4" s="2181" t="s">
        <v>11</v>
      </c>
      <c r="Q4" s="2182"/>
      <c r="R4" s="8"/>
    </row>
    <row r="5" spans="2:18" x14ac:dyDescent="0.25">
      <c r="B5" s="2169"/>
      <c r="C5" s="2177"/>
      <c r="D5" s="2178"/>
      <c r="E5" s="2183" t="s">
        <v>12</v>
      </c>
      <c r="F5" s="2184"/>
      <c r="G5" s="2189" t="s">
        <v>13</v>
      </c>
      <c r="H5" s="2192" t="s">
        <v>2181</v>
      </c>
      <c r="I5" s="173" t="s">
        <v>14</v>
      </c>
      <c r="J5" s="2195" t="s">
        <v>15</v>
      </c>
      <c r="K5" s="2198" t="s">
        <v>16</v>
      </c>
      <c r="L5" s="2199"/>
      <c r="M5" s="2169"/>
      <c r="N5" s="2169"/>
      <c r="O5" s="2169" t="s">
        <v>17</v>
      </c>
      <c r="P5" s="2168" t="s">
        <v>18</v>
      </c>
      <c r="Q5" s="2202" t="s">
        <v>19</v>
      </c>
      <c r="R5" s="8"/>
    </row>
    <row r="6" spans="2:18" x14ac:dyDescent="0.25">
      <c r="B6" s="2169"/>
      <c r="C6" s="2177"/>
      <c r="D6" s="2178"/>
      <c r="E6" s="2185"/>
      <c r="F6" s="2186"/>
      <c r="G6" s="2190"/>
      <c r="H6" s="2193"/>
      <c r="I6" s="174" t="s">
        <v>20</v>
      </c>
      <c r="J6" s="2196"/>
      <c r="K6" s="2200"/>
      <c r="L6" s="2201"/>
      <c r="M6" s="2169"/>
      <c r="N6" s="2169"/>
      <c r="O6" s="2169" t="s">
        <v>21</v>
      </c>
      <c r="P6" s="2169"/>
      <c r="Q6" s="2203"/>
      <c r="R6" s="8"/>
    </row>
    <row r="7" spans="2:18" x14ac:dyDescent="0.25">
      <c r="B7" s="2170"/>
      <c r="C7" s="2179"/>
      <c r="D7" s="2180"/>
      <c r="E7" s="2187"/>
      <c r="F7" s="2188"/>
      <c r="G7" s="2191"/>
      <c r="H7" s="2194"/>
      <c r="I7" s="175" t="s">
        <v>22</v>
      </c>
      <c r="J7" s="2197"/>
      <c r="K7" s="176" t="s">
        <v>23</v>
      </c>
      <c r="L7" s="176" t="s">
        <v>24</v>
      </c>
      <c r="M7" s="2170"/>
      <c r="N7" s="2170"/>
      <c r="O7" s="2170"/>
      <c r="P7" s="2170"/>
      <c r="Q7" s="2204"/>
      <c r="R7" s="8"/>
    </row>
    <row r="8" spans="2:18" ht="15.75" x14ac:dyDescent="0.25">
      <c r="B8" s="2210" t="s">
        <v>2193</v>
      </c>
      <c r="C8" s="2211"/>
      <c r="D8" s="2211"/>
      <c r="E8" s="2211"/>
      <c r="F8" s="2211"/>
      <c r="G8" s="2211"/>
      <c r="H8" s="2211"/>
      <c r="I8" s="2211"/>
      <c r="J8" s="2211"/>
      <c r="K8" s="2211"/>
      <c r="L8" s="2211"/>
      <c r="M8" s="2211"/>
      <c r="N8" s="2211"/>
      <c r="O8" s="2211"/>
      <c r="P8" s="2211"/>
      <c r="Q8" s="2212"/>
    </row>
    <row r="9" spans="2:18" s="188" customFormat="1" ht="13.5" x14ac:dyDescent="0.25">
      <c r="B9" s="1420" t="s">
        <v>2198</v>
      </c>
      <c r="C9" s="1180" t="s">
        <v>1733</v>
      </c>
      <c r="D9" s="431"/>
      <c r="E9" s="1402" t="s">
        <v>27</v>
      </c>
      <c r="F9" s="493" t="s">
        <v>1586</v>
      </c>
      <c r="G9" s="1403" t="s">
        <v>30</v>
      </c>
      <c r="H9" s="182"/>
      <c r="I9" s="1405"/>
      <c r="J9" s="1421" t="s">
        <v>29</v>
      </c>
      <c r="K9" s="956" t="s">
        <v>30</v>
      </c>
      <c r="L9" s="956" t="s">
        <v>30</v>
      </c>
      <c r="M9" s="1407"/>
      <c r="N9" s="1408" t="s">
        <v>53</v>
      </c>
      <c r="O9" s="1487" t="s">
        <v>1579</v>
      </c>
      <c r="P9" s="1409"/>
      <c r="Q9" s="1409"/>
    </row>
    <row r="10" spans="2:18" s="188" customFormat="1" ht="13.5" x14ac:dyDescent="0.25">
      <c r="B10" s="1420"/>
      <c r="C10" s="979" t="s">
        <v>1731</v>
      </c>
      <c r="D10" s="242"/>
      <c r="E10" s="226"/>
      <c r="F10" s="493" t="s">
        <v>1587</v>
      </c>
      <c r="G10" s="1290"/>
      <c r="H10" s="1411"/>
      <c r="I10" s="1422"/>
      <c r="J10" s="1421"/>
      <c r="K10" s="1406"/>
      <c r="L10" s="1406"/>
      <c r="M10" s="1407"/>
      <c r="N10" s="1408" t="s">
        <v>1580</v>
      </c>
      <c r="O10" s="1487" t="s">
        <v>2219</v>
      </c>
      <c r="P10" s="1409"/>
      <c r="Q10" s="1409"/>
    </row>
    <row r="11" spans="2:18" s="188" customFormat="1" ht="13.5" x14ac:dyDescent="0.25">
      <c r="B11" s="1420"/>
      <c r="C11" s="1415"/>
      <c r="D11" s="242"/>
      <c r="E11" s="226" t="s">
        <v>33</v>
      </c>
      <c r="F11" s="1401" t="s">
        <v>1588</v>
      </c>
      <c r="G11" s="1290"/>
      <c r="H11" s="1411"/>
      <c r="I11" s="1422"/>
      <c r="J11" s="1421"/>
      <c r="K11" s="1406"/>
      <c r="L11" s="1406"/>
      <c r="M11" s="1407"/>
      <c r="N11" s="1408" t="s">
        <v>2258</v>
      </c>
      <c r="O11" s="1487" t="s">
        <v>2218</v>
      </c>
      <c r="P11" s="1417"/>
      <c r="Q11" s="1417"/>
    </row>
    <row r="12" spans="2:18" s="188" customFormat="1" ht="13.5" x14ac:dyDescent="0.25">
      <c r="B12" s="1420"/>
      <c r="C12" s="202" t="s">
        <v>37</v>
      </c>
      <c r="D12" s="242"/>
      <c r="E12" s="1414" t="s">
        <v>36</v>
      </c>
      <c r="F12" s="103" t="s">
        <v>1656</v>
      </c>
      <c r="G12" s="1410"/>
      <c r="H12" s="1411">
        <f>+I12/3850</f>
        <v>4.1818181818181824E-3</v>
      </c>
      <c r="I12" s="1422">
        <v>16.100000000000001</v>
      </c>
      <c r="J12" s="1421"/>
      <c r="K12" s="1406"/>
      <c r="L12" s="1406"/>
      <c r="M12" s="1410"/>
      <c r="N12" s="1423"/>
      <c r="O12" s="1423"/>
      <c r="P12" s="1424"/>
      <c r="Q12" s="1424"/>
    </row>
    <row r="13" spans="2:18" s="188" customFormat="1" ht="13.5" x14ac:dyDescent="0.25">
      <c r="B13" s="1420"/>
      <c r="C13" s="1580" t="s">
        <v>1589</v>
      </c>
      <c r="D13" s="242"/>
      <c r="E13" s="226"/>
      <c r="F13" s="1401"/>
      <c r="G13" s="1290"/>
      <c r="H13" s="1411"/>
      <c r="I13" s="1422"/>
      <c r="J13" s="1421"/>
      <c r="K13" s="1406"/>
      <c r="L13" s="1406"/>
      <c r="M13" s="1410"/>
      <c r="N13" s="1423"/>
      <c r="O13" s="1423"/>
      <c r="P13" s="1424"/>
      <c r="Q13" s="1424"/>
    </row>
    <row r="14" spans="2:18" s="188" customFormat="1" ht="13.5" x14ac:dyDescent="0.25">
      <c r="B14" s="1420"/>
      <c r="C14" s="1580" t="s">
        <v>1581</v>
      </c>
      <c r="D14" s="242"/>
      <c r="E14" s="226"/>
      <c r="F14" s="256"/>
      <c r="G14" s="1425"/>
      <c r="H14" s="1411"/>
      <c r="I14" s="1422"/>
      <c r="J14" s="1421"/>
      <c r="K14" s="1406"/>
      <c r="L14" s="1406"/>
      <c r="M14" s="1410"/>
      <c r="N14" s="1423"/>
      <c r="O14" s="1423"/>
      <c r="P14" s="1424"/>
      <c r="Q14" s="1424"/>
    </row>
    <row r="15" spans="2:18" s="188" customFormat="1" ht="13.5" x14ac:dyDescent="0.25">
      <c r="B15" s="1420"/>
      <c r="C15" s="1580" t="s">
        <v>1590</v>
      </c>
      <c r="D15" s="242"/>
      <c r="E15" s="226"/>
      <c r="F15" s="1426"/>
      <c r="G15" s="1290"/>
      <c r="H15" s="1411"/>
      <c r="I15" s="1422"/>
      <c r="J15" s="1421"/>
      <c r="K15" s="1406"/>
      <c r="L15" s="1406"/>
      <c r="M15" s="1410"/>
      <c r="N15" s="1423"/>
      <c r="O15" s="1423"/>
      <c r="P15" s="1424"/>
      <c r="Q15" s="1424"/>
    </row>
    <row r="16" spans="2:18" s="188" customFormat="1" ht="15" customHeight="1" x14ac:dyDescent="0.25">
      <c r="B16" s="1420"/>
      <c r="C16" s="1580" t="s">
        <v>1591</v>
      </c>
      <c r="D16" s="242"/>
      <c r="E16" s="1574" t="s">
        <v>44</v>
      </c>
      <c r="F16" s="1573"/>
      <c r="G16" s="1290"/>
      <c r="H16" s="1411"/>
      <c r="I16" s="1422"/>
      <c r="J16" s="1421"/>
      <c r="K16" s="1406"/>
      <c r="L16" s="1406"/>
      <c r="M16" s="1410"/>
      <c r="N16" s="1423"/>
      <c r="O16" s="1423"/>
      <c r="P16" s="1424"/>
      <c r="Q16" s="1424"/>
    </row>
    <row r="17" spans="2:17" s="188" customFormat="1" ht="15" customHeight="1" x14ac:dyDescent="0.25">
      <c r="B17" s="1420"/>
      <c r="C17" s="967" t="s">
        <v>1584</v>
      </c>
      <c r="D17" s="242"/>
      <c r="E17" s="226" t="s">
        <v>46</v>
      </c>
      <c r="F17" s="1401" t="s">
        <v>1592</v>
      </c>
      <c r="G17" s="1290"/>
      <c r="H17" s="1411"/>
      <c r="I17" s="1422"/>
      <c r="J17" s="1421"/>
      <c r="K17" s="1406"/>
      <c r="L17" s="1406"/>
      <c r="M17" s="1410"/>
      <c r="N17" s="1423"/>
      <c r="O17" s="1423"/>
      <c r="P17" s="1424"/>
      <c r="Q17" s="1424"/>
    </row>
    <row r="18" spans="2:17" s="188" customFormat="1" ht="15" customHeight="1" x14ac:dyDescent="0.25">
      <c r="B18" s="1420"/>
      <c r="C18" s="1044" t="s">
        <v>1803</v>
      </c>
      <c r="D18" s="242"/>
      <c r="E18" s="1574"/>
      <c r="F18" s="1573"/>
      <c r="G18" s="1290"/>
      <c r="H18" s="1411"/>
      <c r="I18" s="1422"/>
      <c r="J18" s="1421"/>
      <c r="K18" s="1406"/>
      <c r="L18" s="1406"/>
      <c r="M18" s="1410"/>
      <c r="N18" s="1423"/>
      <c r="O18" s="1423"/>
      <c r="P18" s="1424"/>
      <c r="Q18" s="1424"/>
    </row>
    <row r="19" spans="2:17" s="188" customFormat="1" ht="15" customHeight="1" x14ac:dyDescent="0.25">
      <c r="B19" s="1420"/>
      <c r="C19" s="1044"/>
      <c r="D19" s="242"/>
      <c r="E19" s="1574"/>
      <c r="F19" s="1573"/>
      <c r="G19" s="1290"/>
      <c r="H19" s="1411"/>
      <c r="I19" s="1422"/>
      <c r="J19" s="1421"/>
      <c r="K19" s="1406"/>
      <c r="L19" s="1406"/>
      <c r="M19" s="1410"/>
      <c r="N19" s="1423"/>
      <c r="O19" s="1423"/>
      <c r="P19" s="1424"/>
      <c r="Q19" s="1424"/>
    </row>
    <row r="20" spans="2:17" s="188" customFormat="1" ht="13.5" x14ac:dyDescent="0.25">
      <c r="B20" s="1420"/>
      <c r="D20" s="242"/>
      <c r="E20" s="226"/>
      <c r="F20" s="1401"/>
      <c r="G20" s="1290"/>
      <c r="H20" s="1411"/>
      <c r="I20" s="1422"/>
      <c r="J20" s="1421"/>
      <c r="K20" s="1406"/>
      <c r="L20" s="1406"/>
      <c r="M20" s="1410"/>
      <c r="N20" s="1423"/>
      <c r="O20" s="1423"/>
      <c r="P20" s="1424"/>
      <c r="Q20" s="1424"/>
    </row>
    <row r="21" spans="2:17" s="188" customFormat="1" ht="13.5" x14ac:dyDescent="0.25">
      <c r="B21" s="1427"/>
      <c r="C21" s="402"/>
      <c r="D21" s="349"/>
      <c r="E21" s="311"/>
      <c r="F21" s="1428"/>
      <c r="G21" s="1418"/>
      <c r="H21" s="1429"/>
      <c r="I21" s="1430"/>
      <c r="J21" s="1431"/>
      <c r="K21" s="1419"/>
      <c r="L21" s="1419"/>
      <c r="M21" s="1432"/>
      <c r="N21" s="1433"/>
      <c r="O21" s="1433"/>
      <c r="P21" s="1434"/>
      <c r="Q21" s="1434"/>
    </row>
    <row r="22" spans="2:17" s="188" customFormat="1" ht="13.5" x14ac:dyDescent="0.25">
      <c r="B22" s="1420" t="s">
        <v>2199</v>
      </c>
      <c r="C22" s="1180" t="s">
        <v>1733</v>
      </c>
      <c r="D22" s="242"/>
      <c r="E22" s="1438" t="s">
        <v>1593</v>
      </c>
      <c r="F22" s="1435" t="s">
        <v>1594</v>
      </c>
      <c r="G22" s="1439"/>
      <c r="H22" s="1440"/>
      <c r="I22" s="1405"/>
      <c r="J22" s="956" t="s">
        <v>30</v>
      </c>
      <c r="K22" s="956" t="s">
        <v>30</v>
      </c>
      <c r="L22" s="1406" t="s">
        <v>29</v>
      </c>
      <c r="M22" s="1407">
        <v>30</v>
      </c>
      <c r="N22" s="1408" t="s">
        <v>53</v>
      </c>
      <c r="O22" s="1487" t="s">
        <v>1579</v>
      </c>
      <c r="P22" s="1409"/>
      <c r="Q22" s="1409"/>
    </row>
    <row r="23" spans="2:17" s="468" customFormat="1" ht="13.5" x14ac:dyDescent="0.25">
      <c r="B23" s="1436"/>
      <c r="C23" s="1437" t="s">
        <v>1732</v>
      </c>
      <c r="D23" s="511"/>
      <c r="E23" s="1438" t="s">
        <v>33</v>
      </c>
      <c r="F23" s="1435" t="s">
        <v>1595</v>
      </c>
      <c r="G23" s="1439"/>
      <c r="H23" s="1440"/>
      <c r="I23" s="1441"/>
      <c r="J23" s="1442"/>
      <c r="K23" s="1443"/>
      <c r="L23" s="1443"/>
      <c r="M23" s="1444"/>
      <c r="N23" s="1442" t="s">
        <v>1580</v>
      </c>
      <c r="O23" s="1487" t="s">
        <v>2219</v>
      </c>
      <c r="P23" s="1445"/>
      <c r="Q23" s="1445"/>
    </row>
    <row r="24" spans="2:17" s="468" customFormat="1" ht="13.5" x14ac:dyDescent="0.25">
      <c r="B24" s="1436"/>
      <c r="C24" s="505"/>
      <c r="D24" s="511"/>
      <c r="E24" s="1447" t="s">
        <v>36</v>
      </c>
      <c r="F24" s="1448" t="s">
        <v>2174</v>
      </c>
      <c r="G24" s="1439"/>
      <c r="H24" s="1440"/>
      <c r="I24" s="1441"/>
      <c r="J24" s="1442"/>
      <c r="K24" s="1443"/>
      <c r="L24" s="1443"/>
      <c r="M24" s="1444"/>
      <c r="N24" s="1442" t="s">
        <v>2258</v>
      </c>
      <c r="O24" s="1487" t="s">
        <v>2218</v>
      </c>
      <c r="P24" s="1446"/>
      <c r="Q24" s="1446"/>
    </row>
    <row r="25" spans="2:17" s="468" customFormat="1" ht="13.5" x14ac:dyDescent="0.25">
      <c r="B25" s="1436"/>
      <c r="C25" s="202" t="s">
        <v>37</v>
      </c>
      <c r="D25" s="511"/>
      <c r="E25" s="1447" t="s">
        <v>39</v>
      </c>
      <c r="F25" s="1448" t="s">
        <v>1598</v>
      </c>
      <c r="G25" s="1439"/>
      <c r="H25" s="1440"/>
      <c r="I25" s="1441"/>
      <c r="J25" s="1442"/>
      <c r="K25" s="1443"/>
      <c r="L25" s="1443"/>
      <c r="M25" s="1449"/>
      <c r="N25" s="1450"/>
      <c r="O25" s="1450"/>
      <c r="P25" s="1451"/>
      <c r="Q25" s="1451"/>
    </row>
    <row r="26" spans="2:17" s="468" customFormat="1" ht="13.5" x14ac:dyDescent="0.25">
      <c r="B26" s="1436"/>
      <c r="C26" s="505" t="s">
        <v>1589</v>
      </c>
      <c r="D26" s="511"/>
      <c r="E26" s="1447"/>
      <c r="F26" s="1448" t="s">
        <v>1599</v>
      </c>
      <c r="G26" s="1439"/>
      <c r="H26" s="1440"/>
      <c r="I26" s="1441"/>
      <c r="J26" s="1442"/>
      <c r="K26" s="1443"/>
      <c r="L26" s="1443"/>
      <c r="M26" s="1449"/>
      <c r="N26" s="1450"/>
      <c r="O26" s="1450"/>
      <c r="P26" s="1451"/>
      <c r="Q26" s="1451"/>
    </row>
    <row r="27" spans="2:17" s="468" customFormat="1" ht="13.5" x14ac:dyDescent="0.25">
      <c r="B27" s="1436"/>
      <c r="C27" s="505" t="s">
        <v>1596</v>
      </c>
      <c r="D27" s="511"/>
      <c r="E27" s="1447" t="s">
        <v>141</v>
      </c>
      <c r="F27" s="1435" t="s">
        <v>1600</v>
      </c>
      <c r="G27" s="1439"/>
      <c r="H27" s="1440"/>
      <c r="I27" s="1441"/>
      <c r="J27" s="1442"/>
      <c r="K27" s="1443"/>
      <c r="L27" s="1443"/>
      <c r="M27" s="1449"/>
      <c r="N27" s="1450"/>
      <c r="O27" s="1450"/>
      <c r="P27" s="1451"/>
      <c r="Q27" s="1451"/>
    </row>
    <row r="28" spans="2:17" s="468" customFormat="1" ht="13.5" x14ac:dyDescent="0.25">
      <c r="B28" s="1436"/>
      <c r="C28" s="505" t="s">
        <v>1597</v>
      </c>
      <c r="D28" s="511"/>
      <c r="E28" s="1447" t="s">
        <v>283</v>
      </c>
      <c r="F28" s="1943" t="s">
        <v>1656</v>
      </c>
      <c r="G28" s="1439"/>
      <c r="H28" s="1411">
        <f>+I28/3850</f>
        <v>4.7532467532467532E-3</v>
      </c>
      <c r="I28" s="1422">
        <v>18.3</v>
      </c>
      <c r="J28" s="1442"/>
      <c r="K28" s="1443"/>
      <c r="L28" s="1443"/>
      <c r="M28" s="1449"/>
      <c r="N28" s="1450"/>
      <c r="O28" s="1450"/>
      <c r="P28" s="1451"/>
      <c r="Q28" s="1451"/>
    </row>
    <row r="29" spans="2:17" s="468" customFormat="1" ht="13.5" x14ac:dyDescent="0.25">
      <c r="B29" s="1436"/>
      <c r="C29" s="967" t="s">
        <v>1584</v>
      </c>
      <c r="D29" s="1448"/>
      <c r="E29" s="1447"/>
      <c r="F29" s="1448"/>
      <c r="G29" s="1439"/>
      <c r="H29" s="1440"/>
      <c r="I29" s="1441"/>
      <c r="J29" s="1442"/>
      <c r="K29" s="1443"/>
      <c r="L29" s="1443"/>
      <c r="M29" s="1449"/>
      <c r="N29" s="1450"/>
      <c r="O29" s="1450"/>
      <c r="P29" s="1451"/>
      <c r="Q29" s="1451"/>
    </row>
    <row r="30" spans="2:17" s="468" customFormat="1" ht="13.5" x14ac:dyDescent="0.25">
      <c r="B30" s="1436"/>
      <c r="C30" s="1044" t="s">
        <v>1802</v>
      </c>
      <c r="D30" s="1448"/>
      <c r="E30" s="1447"/>
      <c r="F30" s="1943"/>
      <c r="G30" s="1439"/>
      <c r="H30" s="1411"/>
      <c r="I30" s="1422"/>
      <c r="J30" s="1442"/>
      <c r="K30" s="1443"/>
      <c r="L30" s="1443"/>
      <c r="M30" s="1449"/>
      <c r="N30" s="1450"/>
      <c r="O30" s="1450"/>
      <c r="P30" s="1451"/>
      <c r="Q30" s="1451"/>
    </row>
    <row r="31" spans="2:17" s="468" customFormat="1" ht="13.5" x14ac:dyDescent="0.25">
      <c r="B31" s="1436"/>
      <c r="C31" s="219" t="s">
        <v>1368</v>
      </c>
      <c r="D31" s="1448"/>
      <c r="E31" s="1447"/>
      <c r="F31" s="1448"/>
      <c r="G31" s="1439"/>
      <c r="H31" s="1440"/>
      <c r="I31" s="1441"/>
      <c r="J31" s="1442"/>
      <c r="K31" s="1443"/>
      <c r="L31" s="1443"/>
      <c r="M31" s="1449"/>
      <c r="N31" s="1450"/>
      <c r="O31" s="1450"/>
      <c r="P31" s="1451"/>
      <c r="Q31" s="1451"/>
    </row>
    <row r="32" spans="2:17" s="468" customFormat="1" ht="13.5" x14ac:dyDescent="0.25">
      <c r="B32" s="1436"/>
      <c r="C32" s="219" t="s">
        <v>1601</v>
      </c>
      <c r="D32" s="23"/>
      <c r="E32" s="1447"/>
      <c r="F32" s="1448"/>
      <c r="G32" s="1439"/>
      <c r="H32" s="1440"/>
      <c r="I32" s="1441"/>
      <c r="J32" s="1442"/>
      <c r="K32" s="1443"/>
      <c r="L32" s="1443"/>
      <c r="M32" s="1449"/>
      <c r="N32" s="1450"/>
      <c r="O32" s="1450"/>
      <c r="P32" s="1451"/>
      <c r="Q32" s="1451"/>
    </row>
    <row r="33" spans="2:17" s="468" customFormat="1" ht="13.5" x14ac:dyDescent="0.25">
      <c r="B33" s="1436"/>
      <c r="D33" s="1448"/>
      <c r="E33" s="1447"/>
      <c r="F33" s="103"/>
      <c r="G33" s="1449"/>
      <c r="H33" s="1411"/>
      <c r="I33" s="1422"/>
      <c r="J33" s="1442"/>
      <c r="K33" s="1443"/>
      <c r="L33" s="1443"/>
      <c r="M33" s="1449"/>
      <c r="N33" s="1450"/>
      <c r="O33" s="1450"/>
      <c r="P33" s="1451"/>
      <c r="Q33" s="1451"/>
    </row>
    <row r="34" spans="2:17" s="468" customFormat="1" ht="13.5" x14ac:dyDescent="0.25">
      <c r="B34" s="1436"/>
      <c r="C34" s="219"/>
      <c r="D34" s="1448"/>
      <c r="E34" s="1447"/>
      <c r="F34" s="1435"/>
      <c r="G34" s="1439"/>
      <c r="H34" s="1440"/>
      <c r="I34" s="1422"/>
      <c r="J34" s="1442"/>
      <c r="K34" s="1443"/>
      <c r="L34" s="1443"/>
      <c r="M34" s="1449"/>
      <c r="N34" s="1450"/>
      <c r="O34" s="1450"/>
      <c r="P34" s="1451"/>
      <c r="Q34" s="1451"/>
    </row>
    <row r="35" spans="2:17" s="468" customFormat="1" ht="3.75" customHeight="1" x14ac:dyDescent="0.25">
      <c r="B35" s="1436"/>
      <c r="C35" s="967"/>
      <c r="D35" s="1448"/>
      <c r="G35" s="1449"/>
      <c r="H35" s="1440"/>
      <c r="I35" s="1441"/>
      <c r="J35" s="1442"/>
      <c r="K35" s="1443"/>
      <c r="L35" s="1443"/>
      <c r="M35" s="1449"/>
      <c r="N35" s="1450"/>
      <c r="O35" s="1450"/>
      <c r="P35" s="1451"/>
      <c r="Q35" s="1451"/>
    </row>
    <row r="36" spans="2:17" s="468" customFormat="1" ht="3.75" customHeight="1" x14ac:dyDescent="0.25">
      <c r="B36" s="1436"/>
      <c r="C36" s="1452"/>
      <c r="D36" s="1448"/>
      <c r="G36" s="1449"/>
      <c r="H36" s="1440"/>
      <c r="I36" s="1441"/>
      <c r="J36" s="1442"/>
      <c r="K36" s="1443"/>
      <c r="L36" s="1443"/>
      <c r="M36" s="1449"/>
      <c r="N36" s="1450"/>
      <c r="O36" s="1450"/>
      <c r="P36" s="1451"/>
      <c r="Q36" s="1451"/>
    </row>
    <row r="37" spans="2:17" s="468" customFormat="1" ht="13.5" x14ac:dyDescent="0.25">
      <c r="B37" s="1436"/>
      <c r="C37" s="1452"/>
      <c r="D37" s="1448"/>
      <c r="E37" s="1733" t="s">
        <v>44</v>
      </c>
      <c r="F37" s="1734"/>
      <c r="G37" s="507"/>
      <c r="H37" s="1411"/>
      <c r="I37" s="1441"/>
      <c r="J37" s="1442"/>
      <c r="K37" s="1443"/>
      <c r="L37" s="1443"/>
      <c r="M37" s="1449"/>
      <c r="N37" s="1450"/>
      <c r="O37" s="1450"/>
      <c r="P37" s="1451"/>
      <c r="Q37" s="1451"/>
    </row>
    <row r="38" spans="2:17" s="468" customFormat="1" ht="13.5" x14ac:dyDescent="0.25">
      <c r="B38" s="1436"/>
      <c r="C38" s="1453"/>
      <c r="D38" s="1448"/>
      <c r="E38" s="1447"/>
      <c r="F38" s="1435" t="s">
        <v>1592</v>
      </c>
      <c r="G38" s="506"/>
      <c r="H38" s="1454"/>
      <c r="I38" s="1422"/>
      <c r="J38" s="1442"/>
      <c r="K38" s="1443"/>
      <c r="L38" s="1443"/>
      <c r="M38" s="1449"/>
      <c r="N38" s="1450"/>
      <c r="O38" s="1450"/>
      <c r="P38" s="1451"/>
      <c r="Q38" s="1451"/>
    </row>
    <row r="39" spans="2:17" s="468" customFormat="1" ht="13.5" x14ac:dyDescent="0.25">
      <c r="B39" s="1436"/>
      <c r="C39" s="1453"/>
      <c r="D39" s="1448"/>
      <c r="E39" s="1447"/>
      <c r="F39" s="1435"/>
      <c r="G39" s="506"/>
      <c r="H39" s="1454"/>
      <c r="I39" s="1455"/>
      <c r="J39" s="1442"/>
      <c r="K39" s="1443"/>
      <c r="L39" s="1443"/>
      <c r="M39" s="1449"/>
      <c r="N39" s="1450"/>
      <c r="O39" s="1450"/>
      <c r="P39" s="1451"/>
      <c r="Q39" s="1451"/>
    </row>
    <row r="40" spans="2:17" s="468" customFormat="1" ht="15" customHeight="1" x14ac:dyDescent="0.25">
      <c r="B40" s="1436"/>
      <c r="C40" s="1453"/>
      <c r="D40" s="1448"/>
      <c r="E40" s="2262"/>
      <c r="F40" s="2263"/>
      <c r="G40" s="506"/>
      <c r="H40" s="1454"/>
      <c r="I40" s="1455"/>
      <c r="J40" s="1442"/>
      <c r="K40" s="1443"/>
      <c r="L40" s="1443"/>
      <c r="M40" s="1449"/>
      <c r="N40" s="1450"/>
      <c r="O40" s="1450"/>
      <c r="P40" s="1451"/>
      <c r="Q40" s="1451"/>
    </row>
    <row r="41" spans="2:17" s="468" customFormat="1" ht="12.75" customHeight="1" x14ac:dyDescent="0.25">
      <c r="B41" s="1436"/>
      <c r="C41" s="1453"/>
      <c r="D41" s="1448"/>
      <c r="E41" s="1447"/>
      <c r="F41" s="1435"/>
      <c r="G41" s="506"/>
      <c r="H41" s="1454"/>
      <c r="I41" s="1455"/>
      <c r="J41" s="1442"/>
      <c r="K41" s="1443"/>
      <c r="L41" s="1443"/>
      <c r="M41" s="1449"/>
      <c r="N41" s="1450"/>
      <c r="O41" s="1450"/>
      <c r="P41" s="1451"/>
      <c r="Q41" s="1451"/>
    </row>
    <row r="42" spans="2:17" s="468" customFormat="1" ht="6" customHeight="1" x14ac:dyDescent="0.25">
      <c r="B42" s="1456"/>
      <c r="C42" s="1457"/>
      <c r="D42" s="1458"/>
      <c r="E42" s="1459"/>
      <c r="F42" s="1460"/>
      <c r="G42" s="1461"/>
      <c r="H42" s="1462"/>
      <c r="I42" s="1463"/>
      <c r="J42" s="1464"/>
      <c r="K42" s="1465"/>
      <c r="L42" s="1465"/>
      <c r="M42" s="1466"/>
      <c r="N42" s="1467"/>
      <c r="O42" s="1467"/>
      <c r="P42" s="1468"/>
      <c r="Q42" s="1468"/>
    </row>
    <row r="43" spans="2:17" s="468" customFormat="1" ht="13.5" x14ac:dyDescent="0.2">
      <c r="B43" s="460" t="s">
        <v>186</v>
      </c>
      <c r="C43" s="461"/>
      <c r="D43" s="462"/>
      <c r="E43" s="463"/>
      <c r="F43" s="464"/>
      <c r="G43" s="465"/>
      <c r="H43" s="466"/>
      <c r="I43" s="467"/>
      <c r="J43" s="465"/>
      <c r="K43" s="465"/>
      <c r="L43" s="465"/>
      <c r="M43" s="465"/>
      <c r="N43" s="465"/>
      <c r="O43" s="465"/>
      <c r="P43" s="465"/>
      <c r="Q43" s="465"/>
    </row>
    <row r="44" spans="2:17" s="188" customFormat="1" ht="13.5" x14ac:dyDescent="0.25">
      <c r="B44" s="1399" t="s">
        <v>2200</v>
      </c>
      <c r="C44" s="1400" t="s">
        <v>2173</v>
      </c>
      <c r="D44" s="1401"/>
      <c r="E44" s="1402" t="s">
        <v>27</v>
      </c>
      <c r="F44" s="1401" t="s">
        <v>1861</v>
      </c>
      <c r="G44" s="1403" t="s">
        <v>30</v>
      </c>
      <c r="H44" s="1404"/>
      <c r="I44" s="1405"/>
      <c r="J44" s="956" t="s">
        <v>29</v>
      </c>
      <c r="K44" s="956" t="s">
        <v>30</v>
      </c>
      <c r="L44" s="956" t="s">
        <v>30</v>
      </c>
      <c r="M44" s="1407">
        <v>15</v>
      </c>
      <c r="N44" s="1408" t="s">
        <v>53</v>
      </c>
      <c r="O44" s="1487" t="s">
        <v>1579</v>
      </c>
      <c r="P44" s="1409"/>
      <c r="Q44" s="1409"/>
    </row>
    <row r="45" spans="2:17" s="188" customFormat="1" ht="13.5" x14ac:dyDescent="0.25">
      <c r="B45" s="321"/>
      <c r="C45" s="190"/>
      <c r="D45" s="242"/>
      <c r="E45" s="226" t="s">
        <v>33</v>
      </c>
      <c r="F45" s="1401" t="s">
        <v>1650</v>
      </c>
      <c r="G45" s="1410"/>
      <c r="H45" s="1411">
        <f>+I45/3850</f>
        <v>6.6233766233766232E-3</v>
      </c>
      <c r="I45" s="1412">
        <v>25.5</v>
      </c>
      <c r="J45" s="1406"/>
      <c r="K45" s="1406"/>
      <c r="L45" s="1406"/>
      <c r="M45" s="1407"/>
      <c r="N45" s="1408" t="s">
        <v>1580</v>
      </c>
      <c r="O45" s="1487" t="s">
        <v>2219</v>
      </c>
      <c r="P45" s="1409"/>
      <c r="Q45" s="1409"/>
    </row>
    <row r="46" spans="2:17" s="188" customFormat="1" ht="13.5" x14ac:dyDescent="0.25">
      <c r="B46" s="1413"/>
      <c r="C46" s="202" t="s">
        <v>37</v>
      </c>
      <c r="D46" s="242"/>
      <c r="E46" s="1414"/>
      <c r="F46" s="1415"/>
      <c r="G46" s="216"/>
      <c r="H46" s="379"/>
      <c r="I46" s="1416"/>
      <c r="J46" s="1406"/>
      <c r="K46" s="1406"/>
      <c r="L46" s="1406"/>
      <c r="M46" s="1407"/>
      <c r="N46" s="1408" t="s">
        <v>2258</v>
      </c>
      <c r="O46" s="1487" t="s">
        <v>2218</v>
      </c>
      <c r="P46" s="1417"/>
      <c r="Q46" s="1417"/>
    </row>
    <row r="47" spans="2:17" s="188" customFormat="1" ht="13.5" x14ac:dyDescent="0.25">
      <c r="B47" s="1413"/>
      <c r="C47" s="190" t="s">
        <v>1730</v>
      </c>
      <c r="D47" s="242"/>
      <c r="E47" s="226"/>
      <c r="F47" s="1401"/>
      <c r="G47" s="1290"/>
      <c r="H47" s="379"/>
      <c r="I47" s="1416"/>
      <c r="J47" s="1406"/>
      <c r="K47" s="1406"/>
      <c r="L47" s="1406"/>
      <c r="M47" s="1407"/>
      <c r="N47" s="1408"/>
      <c r="O47" s="1408"/>
      <c r="P47" s="1417"/>
      <c r="Q47" s="1417"/>
    </row>
    <row r="48" spans="2:17" s="188" customFormat="1" ht="13.5" x14ac:dyDescent="0.25">
      <c r="B48" s="1413"/>
      <c r="C48" s="2251" t="s">
        <v>1582</v>
      </c>
      <c r="D48" s="2252"/>
      <c r="E48" s="226"/>
      <c r="F48" s="1401"/>
      <c r="G48" s="1290"/>
      <c r="H48" s="379"/>
      <c r="I48" s="1416"/>
      <c r="J48" s="1406"/>
      <c r="K48" s="1406"/>
      <c r="L48" s="1406"/>
      <c r="M48" s="1407"/>
      <c r="N48" s="1408"/>
      <c r="O48" s="1408"/>
      <c r="P48" s="1417"/>
      <c r="Q48" s="1417"/>
    </row>
    <row r="49" spans="2:17" s="188" customFormat="1" ht="13.5" x14ac:dyDescent="0.25">
      <c r="B49" s="1413"/>
      <c r="C49" s="2251" t="s">
        <v>1583</v>
      </c>
      <c r="D49" s="2252"/>
      <c r="E49" s="226"/>
      <c r="F49" s="1401"/>
      <c r="G49" s="1290"/>
      <c r="H49" s="379"/>
      <c r="I49" s="1416"/>
      <c r="J49" s="1406"/>
      <c r="K49" s="1406"/>
      <c r="L49" s="1406"/>
      <c r="M49" s="1407"/>
      <c r="N49" s="1408"/>
      <c r="O49" s="1408"/>
      <c r="P49" s="1417"/>
      <c r="Q49" s="1417"/>
    </row>
    <row r="50" spans="2:17" s="188" customFormat="1" ht="13.5" customHeight="1" x14ac:dyDescent="0.25">
      <c r="B50" s="1413"/>
      <c r="C50" s="967" t="s">
        <v>1584</v>
      </c>
      <c r="E50" s="226"/>
      <c r="F50" s="1401"/>
      <c r="G50" s="1290"/>
      <c r="H50" s="379"/>
      <c r="I50" s="1416"/>
      <c r="J50" s="1406"/>
      <c r="K50" s="1406"/>
      <c r="L50" s="1406"/>
      <c r="M50" s="1407"/>
      <c r="N50" s="1408"/>
      <c r="O50" s="1408"/>
      <c r="P50" s="1417"/>
      <c r="Q50" s="1417"/>
    </row>
    <row r="51" spans="2:17" s="188" customFormat="1" ht="13.5" customHeight="1" x14ac:dyDescent="0.25">
      <c r="B51" s="1413"/>
      <c r="C51" s="1044" t="s">
        <v>1801</v>
      </c>
      <c r="D51" s="1575"/>
      <c r="E51" s="226"/>
      <c r="F51" s="1401"/>
      <c r="G51" s="1290"/>
      <c r="H51" s="379"/>
      <c r="I51" s="1416"/>
      <c r="J51" s="1406"/>
      <c r="K51" s="1406"/>
      <c r="L51" s="1406"/>
      <c r="M51" s="1407"/>
      <c r="N51" s="1408"/>
      <c r="O51" s="1408"/>
      <c r="P51" s="1417"/>
      <c r="Q51" s="1417"/>
    </row>
    <row r="52" spans="2:17" s="188" customFormat="1" ht="13.5" customHeight="1" x14ac:dyDescent="0.25">
      <c r="B52" s="1413"/>
      <c r="C52" s="219" t="s">
        <v>1435</v>
      </c>
      <c r="D52" s="1575"/>
      <c r="E52" s="226"/>
      <c r="F52" s="1401"/>
      <c r="G52" s="1290"/>
      <c r="H52" s="379"/>
      <c r="I52" s="1416"/>
      <c r="J52" s="1406"/>
      <c r="K52" s="1406"/>
      <c r="L52" s="1406"/>
      <c r="M52" s="1407"/>
      <c r="N52" s="1408"/>
      <c r="O52" s="1945"/>
      <c r="P52" s="1417"/>
      <c r="Q52" s="1417"/>
    </row>
    <row r="53" spans="2:17" s="468" customFormat="1" ht="13.5" x14ac:dyDescent="0.25">
      <c r="B53" s="1469" t="s">
        <v>2215</v>
      </c>
      <c r="C53" s="1470" t="s">
        <v>1862</v>
      </c>
      <c r="D53" s="1471"/>
      <c r="E53" s="1472" t="s">
        <v>27</v>
      </c>
      <c r="F53" s="1471" t="s">
        <v>1578</v>
      </c>
      <c r="G53" s="1473" t="s">
        <v>30</v>
      </c>
      <c r="H53" s="1474"/>
      <c r="I53" s="1475"/>
      <c r="J53" s="1476" t="s">
        <v>29</v>
      </c>
      <c r="K53" s="1477" t="s">
        <v>30</v>
      </c>
      <c r="L53" s="1477" t="s">
        <v>30</v>
      </c>
      <c r="M53" s="1478"/>
      <c r="N53" s="1479" t="s">
        <v>53</v>
      </c>
      <c r="O53" s="2037" t="s">
        <v>1579</v>
      </c>
      <c r="P53" s="1480"/>
      <c r="Q53" s="1480"/>
    </row>
    <row r="54" spans="2:17" s="468" customFormat="1" ht="13.5" x14ac:dyDescent="0.25">
      <c r="B54" s="1481"/>
      <c r="C54" s="469"/>
      <c r="D54" s="511"/>
      <c r="E54" s="732" t="s">
        <v>33</v>
      </c>
      <c r="F54" s="1435" t="s">
        <v>1602</v>
      </c>
      <c r="G54" s="1482"/>
      <c r="H54" s="1483"/>
      <c r="I54" s="1484"/>
      <c r="J54" s="1485"/>
      <c r="K54" s="1485"/>
      <c r="L54" s="1485"/>
      <c r="M54" s="1486"/>
      <c r="N54" s="1442" t="s">
        <v>1580</v>
      </c>
      <c r="O54" s="1487" t="s">
        <v>2219</v>
      </c>
      <c r="P54" s="1488"/>
      <c r="Q54" s="1488"/>
    </row>
    <row r="55" spans="2:17" s="468" customFormat="1" ht="13.5" x14ac:dyDescent="0.25">
      <c r="B55" s="1481"/>
      <c r="C55" s="473" t="s">
        <v>37</v>
      </c>
      <c r="D55" s="511"/>
      <c r="E55" s="732" t="s">
        <v>36</v>
      </c>
      <c r="F55" s="103" t="s">
        <v>1656</v>
      </c>
      <c r="G55" s="507"/>
      <c r="H55" s="1986">
        <f>(I55/3850)</f>
        <v>1.3506493506493507E-3</v>
      </c>
      <c r="I55" s="2038">
        <v>5.2</v>
      </c>
      <c r="J55" s="1485"/>
      <c r="K55" s="1485"/>
      <c r="L55" s="1485"/>
      <c r="M55" s="1486"/>
      <c r="N55" s="1442" t="s">
        <v>2258</v>
      </c>
      <c r="O55" s="1487" t="s">
        <v>2218</v>
      </c>
      <c r="P55" s="1489"/>
      <c r="Q55" s="1489"/>
    </row>
    <row r="56" spans="2:17" s="468" customFormat="1" ht="13.5" x14ac:dyDescent="0.25">
      <c r="B56" s="1481"/>
      <c r="C56" s="469" t="s">
        <v>2644</v>
      </c>
      <c r="D56" s="511"/>
      <c r="E56" s="1490"/>
      <c r="F56" s="1491"/>
      <c r="G56" s="1482"/>
      <c r="H56" s="1483"/>
      <c r="I56" s="1484"/>
      <c r="J56" s="1485"/>
      <c r="K56" s="1485"/>
      <c r="L56" s="1485"/>
      <c r="M56" s="1486"/>
      <c r="N56" s="1487"/>
      <c r="O56" s="1487"/>
      <c r="P56" s="1489"/>
      <c r="Q56" s="1489"/>
    </row>
    <row r="57" spans="2:17" s="468" customFormat="1" ht="13.5" customHeight="1" x14ac:dyDescent="0.25">
      <c r="B57" s="1481"/>
      <c r="C57" s="2251" t="s">
        <v>1582</v>
      </c>
      <c r="D57" s="2252"/>
      <c r="E57" s="1490"/>
      <c r="F57" s="1491"/>
      <c r="G57" s="1482"/>
      <c r="H57" s="1483"/>
      <c r="I57" s="1484"/>
      <c r="J57" s="1485"/>
      <c r="K57" s="1485"/>
      <c r="L57" s="1485"/>
      <c r="M57" s="1486"/>
      <c r="N57" s="1487"/>
      <c r="O57" s="1487"/>
      <c r="P57" s="1489"/>
      <c r="Q57" s="1489"/>
    </row>
    <row r="58" spans="2:17" s="468" customFormat="1" ht="13.5" customHeight="1" x14ac:dyDescent="0.25">
      <c r="B58" s="1481"/>
      <c r="C58" s="2276" t="s">
        <v>1800</v>
      </c>
      <c r="D58" s="2277"/>
      <c r="E58" s="1490"/>
      <c r="F58" s="1491"/>
      <c r="G58" s="1482"/>
      <c r="H58" s="1483"/>
      <c r="I58" s="1484"/>
      <c r="J58" s="1485"/>
      <c r="K58" s="1485"/>
      <c r="L58" s="1485"/>
      <c r="M58" s="1486"/>
      <c r="N58" s="1487"/>
      <c r="O58" s="1487"/>
      <c r="P58" s="1489"/>
      <c r="Q58" s="1489"/>
    </row>
    <row r="59" spans="2:17" s="468" customFormat="1" ht="13.5" x14ac:dyDescent="0.25">
      <c r="B59" s="1481"/>
      <c r="C59" s="1044" t="s">
        <v>1584</v>
      </c>
      <c r="D59" s="1980"/>
      <c r="E59" s="1490"/>
      <c r="F59" s="1491"/>
      <c r="G59" s="1482"/>
      <c r="H59" s="1483"/>
      <c r="I59" s="1484"/>
      <c r="J59" s="1485"/>
      <c r="K59" s="1485"/>
      <c r="L59" s="1485"/>
      <c r="M59" s="1486"/>
      <c r="N59" s="1487"/>
      <c r="O59" s="1487"/>
      <c r="P59" s="1489"/>
      <c r="Q59" s="1489"/>
    </row>
    <row r="60" spans="2:17" s="188" customFormat="1" ht="13.5" x14ac:dyDescent="0.25">
      <c r="B60" s="1420"/>
      <c r="D60" s="242"/>
      <c r="E60" s="1990"/>
      <c r="F60" s="1401"/>
      <c r="G60" s="1290"/>
      <c r="H60" s="1411"/>
      <c r="I60" s="1422"/>
      <c r="J60" s="1421"/>
      <c r="K60" s="1406"/>
      <c r="L60" s="1406"/>
      <c r="M60" s="1410"/>
      <c r="N60" s="1423"/>
      <c r="O60" s="1423"/>
      <c r="P60" s="1424"/>
      <c r="Q60" s="1424"/>
    </row>
    <row r="61" spans="2:17" s="188" customFormat="1" ht="13.5" x14ac:dyDescent="0.25">
      <c r="B61" s="1427"/>
      <c r="C61" s="402"/>
      <c r="D61" s="349"/>
      <c r="E61" s="311"/>
      <c r="F61" s="1428"/>
      <c r="G61" s="1418"/>
      <c r="H61" s="1429"/>
      <c r="I61" s="1430"/>
      <c r="J61" s="1431"/>
      <c r="K61" s="1419"/>
      <c r="L61" s="1419"/>
      <c r="M61" s="1432"/>
      <c r="N61" s="1433"/>
      <c r="O61" s="1433"/>
      <c r="P61" s="1434"/>
      <c r="Q61" s="1434"/>
    </row>
    <row r="62" spans="2:17" s="188" customFormat="1" ht="13.5" x14ac:dyDescent="0.25">
      <c r="B62" s="1420" t="s">
        <v>2216</v>
      </c>
      <c r="C62" s="1180" t="s">
        <v>1734</v>
      </c>
      <c r="D62" s="431"/>
      <c r="E62" s="1402" t="s">
        <v>27</v>
      </c>
      <c r="F62" s="493" t="s">
        <v>1586</v>
      </c>
      <c r="G62" s="1403" t="s">
        <v>30</v>
      </c>
      <c r="H62" s="1799" t="s">
        <v>28</v>
      </c>
      <c r="I62" s="686" t="s">
        <v>28</v>
      </c>
      <c r="J62" s="1421" t="s">
        <v>29</v>
      </c>
      <c r="K62" s="956" t="s">
        <v>30</v>
      </c>
      <c r="L62" s="956" t="s">
        <v>30</v>
      </c>
      <c r="M62" s="1407"/>
      <c r="N62" s="1408" t="s">
        <v>53</v>
      </c>
      <c r="O62" s="1487" t="s">
        <v>1579</v>
      </c>
      <c r="P62" s="1409"/>
      <c r="Q62" s="1409"/>
    </row>
    <row r="63" spans="2:17" s="188" customFormat="1" ht="13.5" x14ac:dyDescent="0.25">
      <c r="B63" s="1420"/>
      <c r="C63" s="979"/>
      <c r="D63" s="242"/>
      <c r="E63" s="226"/>
      <c r="F63" s="493" t="s">
        <v>1587</v>
      </c>
      <c r="G63" s="1290"/>
      <c r="H63" s="1411"/>
      <c r="I63" s="1422"/>
      <c r="J63" s="1421"/>
      <c r="K63" s="1406"/>
      <c r="L63" s="1406"/>
      <c r="M63" s="1407"/>
      <c r="N63" s="1408" t="s">
        <v>1580</v>
      </c>
      <c r="O63" s="1487" t="s">
        <v>2219</v>
      </c>
      <c r="P63" s="1409"/>
      <c r="Q63" s="1409"/>
    </row>
    <row r="64" spans="2:17" s="188" customFormat="1" ht="13.5" x14ac:dyDescent="0.25">
      <c r="B64" s="1420"/>
      <c r="C64" s="1415"/>
      <c r="D64" s="242"/>
      <c r="E64" s="226"/>
      <c r="F64" s="1401"/>
      <c r="G64" s="1290"/>
      <c r="H64" s="1411"/>
      <c r="I64" s="1422"/>
      <c r="J64" s="1421"/>
      <c r="K64" s="1406"/>
      <c r="L64" s="1406"/>
      <c r="M64" s="1407"/>
      <c r="N64" s="1408" t="s">
        <v>2258</v>
      </c>
      <c r="O64" s="1487" t="s">
        <v>2218</v>
      </c>
      <c r="P64" s="1417"/>
      <c r="Q64" s="1417"/>
    </row>
    <row r="65" spans="2:17" s="188" customFormat="1" ht="13.5" x14ac:dyDescent="0.25">
      <c r="B65" s="1420"/>
      <c r="C65" s="202" t="s">
        <v>37</v>
      </c>
      <c r="D65" s="242"/>
      <c r="E65" s="1414"/>
      <c r="F65" s="103"/>
      <c r="G65" s="1410"/>
      <c r="H65" s="1411"/>
      <c r="I65" s="1422"/>
      <c r="J65" s="1421"/>
      <c r="K65" s="1406"/>
      <c r="L65" s="1406"/>
      <c r="M65" s="1410"/>
      <c r="N65" s="1423"/>
      <c r="O65" s="1423"/>
      <c r="P65" s="1424"/>
      <c r="Q65" s="1424"/>
    </row>
    <row r="66" spans="2:17" s="188" customFormat="1" ht="13.5" x14ac:dyDescent="0.25">
      <c r="B66" s="1420"/>
      <c r="C66" s="1580" t="s">
        <v>1589</v>
      </c>
      <c r="D66" s="242"/>
      <c r="E66" s="226"/>
      <c r="F66" s="1401"/>
      <c r="G66" s="1290"/>
      <c r="H66" s="1411"/>
      <c r="I66" s="1422"/>
      <c r="J66" s="1421"/>
      <c r="K66" s="1406"/>
      <c r="L66" s="1406"/>
      <c r="M66" s="1410"/>
      <c r="N66" s="1423"/>
      <c r="O66" s="1423"/>
      <c r="P66" s="1424"/>
      <c r="Q66" s="1424"/>
    </row>
    <row r="67" spans="2:17" s="188" customFormat="1" ht="13.5" x14ac:dyDescent="0.25">
      <c r="B67" s="1420"/>
      <c r="C67" s="1580" t="s">
        <v>1581</v>
      </c>
      <c r="D67" s="242"/>
      <c r="E67" s="226"/>
      <c r="F67" s="256"/>
      <c r="G67" s="1425"/>
      <c r="H67" s="1411"/>
      <c r="I67" s="1422"/>
      <c r="J67" s="1421"/>
      <c r="K67" s="1406"/>
      <c r="L67" s="1406"/>
      <c r="M67" s="1410"/>
      <c r="N67" s="1423"/>
      <c r="O67" s="1423"/>
      <c r="P67" s="1424"/>
      <c r="Q67" s="1424"/>
    </row>
    <row r="68" spans="2:17" s="188" customFormat="1" ht="13.5" x14ac:dyDescent="0.25">
      <c r="B68" s="1420"/>
      <c r="C68" s="1580" t="s">
        <v>1591</v>
      </c>
      <c r="D68" s="242"/>
      <c r="E68" s="226"/>
      <c r="F68" s="1426"/>
      <c r="G68" s="1290"/>
      <c r="H68" s="1411"/>
      <c r="I68" s="1422"/>
      <c r="J68" s="1421"/>
      <c r="K68" s="1406"/>
      <c r="L68" s="1406"/>
      <c r="M68" s="1410"/>
      <c r="N68" s="1423"/>
      <c r="O68" s="1423"/>
      <c r="P68" s="1424"/>
      <c r="Q68" s="1424"/>
    </row>
    <row r="69" spans="2:17" s="188" customFormat="1" ht="15" customHeight="1" x14ac:dyDescent="0.25">
      <c r="B69" s="1420"/>
      <c r="C69" s="967" t="s">
        <v>1584</v>
      </c>
      <c r="D69" s="242"/>
      <c r="E69" s="1582"/>
      <c r="F69" s="1581"/>
      <c r="G69" s="1290"/>
      <c r="H69" s="1411"/>
      <c r="I69" s="1422"/>
      <c r="J69" s="1421"/>
      <c r="K69" s="1406"/>
      <c r="L69" s="1406"/>
      <c r="M69" s="1410"/>
      <c r="N69" s="1423"/>
      <c r="O69" s="1423"/>
      <c r="P69" s="1424"/>
      <c r="Q69" s="1424"/>
    </row>
    <row r="70" spans="2:17" s="188" customFormat="1" ht="15" customHeight="1" x14ac:dyDescent="0.25">
      <c r="B70" s="1420"/>
      <c r="C70" s="1044" t="s">
        <v>1799</v>
      </c>
      <c r="D70" s="242"/>
      <c r="E70" s="226"/>
      <c r="F70" s="1401"/>
      <c r="G70" s="1290"/>
      <c r="H70" s="1411"/>
      <c r="I70" s="1422"/>
      <c r="J70" s="1421"/>
      <c r="K70" s="1406"/>
      <c r="L70" s="1406"/>
      <c r="M70" s="1410"/>
      <c r="N70" s="1423"/>
      <c r="O70" s="1423"/>
      <c r="P70" s="1424"/>
      <c r="Q70" s="1424"/>
    </row>
    <row r="71" spans="2:17" s="468" customFormat="1" ht="13.5" customHeight="1" x14ac:dyDescent="0.25">
      <c r="B71" s="1492"/>
      <c r="C71" s="1794"/>
      <c r="D71" s="1795"/>
      <c r="E71" s="1796"/>
      <c r="F71" s="1797"/>
      <c r="G71" s="1495"/>
      <c r="H71" s="1496"/>
      <c r="I71" s="1497"/>
      <c r="J71" s="1498"/>
      <c r="K71" s="1498"/>
      <c r="L71" s="1498"/>
      <c r="M71" s="1499"/>
      <c r="N71" s="1500"/>
      <c r="O71" s="1500"/>
      <c r="P71" s="1501"/>
      <c r="Q71" s="1501"/>
    </row>
    <row r="72" spans="2:17" s="468" customFormat="1" ht="13.5" x14ac:dyDescent="0.25">
      <c r="B72" s="1481" t="s">
        <v>2217</v>
      </c>
      <c r="C72" s="1783" t="s">
        <v>1938</v>
      </c>
      <c r="D72" s="511"/>
      <c r="E72" s="1784" t="s">
        <v>27</v>
      </c>
      <c r="F72" s="493" t="s">
        <v>1586</v>
      </c>
      <c r="G72" s="1785" t="s">
        <v>30</v>
      </c>
      <c r="H72" s="1454"/>
      <c r="I72" s="1484"/>
      <c r="J72" s="1485" t="s">
        <v>29</v>
      </c>
      <c r="K72" s="1786" t="s">
        <v>30</v>
      </c>
      <c r="L72" s="56" t="s">
        <v>30</v>
      </c>
      <c r="M72" s="1787"/>
      <c r="N72" s="1442" t="s">
        <v>53</v>
      </c>
      <c r="O72" s="1487" t="s">
        <v>1579</v>
      </c>
      <c r="P72" s="1788"/>
      <c r="Q72" s="1788"/>
    </row>
    <row r="73" spans="2:17" s="468" customFormat="1" ht="13.5" x14ac:dyDescent="0.25">
      <c r="B73" s="1481"/>
      <c r="C73" s="979" t="s">
        <v>1939</v>
      </c>
      <c r="D73" s="511"/>
      <c r="E73" s="732"/>
      <c r="F73" s="493" t="s">
        <v>1587</v>
      </c>
      <c r="G73" s="1798"/>
      <c r="H73" s="1483"/>
      <c r="I73" s="1484"/>
      <c r="J73" s="1485"/>
      <c r="K73" s="1789"/>
      <c r="L73" s="1485"/>
      <c r="M73" s="1787"/>
      <c r="N73" s="1442" t="s">
        <v>1580</v>
      </c>
      <c r="O73" s="1487" t="s">
        <v>2219</v>
      </c>
      <c r="P73" s="1788"/>
      <c r="Q73" s="1788"/>
    </row>
    <row r="74" spans="2:17" s="468" customFormat="1" ht="13.5" x14ac:dyDescent="0.25">
      <c r="B74" s="1481"/>
      <c r="C74" s="1437" t="s">
        <v>1732</v>
      </c>
      <c r="D74" s="511"/>
      <c r="E74" s="732" t="s">
        <v>33</v>
      </c>
      <c r="F74" s="103" t="s">
        <v>1656</v>
      </c>
      <c r="G74" s="1798"/>
      <c r="H74" s="1483">
        <f>+I74/3850</f>
        <v>4.9610389610389612E-3</v>
      </c>
      <c r="I74" s="1484">
        <v>19.100000000000001</v>
      </c>
      <c r="J74" s="1485"/>
      <c r="K74" s="1789"/>
      <c r="L74" s="1485"/>
      <c r="M74" s="1787"/>
      <c r="N74" s="1442" t="s">
        <v>2258</v>
      </c>
      <c r="O74" s="1487" t="s">
        <v>2218</v>
      </c>
      <c r="P74" s="1788"/>
      <c r="Q74" s="1788"/>
    </row>
    <row r="75" spans="2:17" s="468" customFormat="1" ht="13.5" x14ac:dyDescent="0.25">
      <c r="B75" s="1481"/>
      <c r="C75" s="1580"/>
      <c r="D75" s="511"/>
      <c r="E75" s="732"/>
      <c r="F75" s="103"/>
      <c r="G75" s="1798"/>
      <c r="H75" s="1483"/>
      <c r="I75" s="1484"/>
      <c r="J75" s="1485"/>
      <c r="K75" s="1789"/>
      <c r="L75" s="1485"/>
      <c r="M75" s="1790"/>
      <c r="N75" s="1791"/>
      <c r="O75" s="1791"/>
      <c r="P75" s="1788"/>
      <c r="Q75" s="1788"/>
    </row>
    <row r="76" spans="2:17" s="468" customFormat="1" ht="13.5" x14ac:dyDescent="0.25">
      <c r="B76" s="1481"/>
      <c r="C76" s="473" t="s">
        <v>37</v>
      </c>
      <c r="D76" s="511"/>
      <c r="E76" s="1792"/>
      <c r="F76" s="1793"/>
      <c r="G76" s="1482"/>
      <c r="H76" s="1483"/>
      <c r="I76" s="1484"/>
      <c r="J76" s="1485"/>
      <c r="K76" s="1789"/>
      <c r="L76" s="1485"/>
      <c r="M76" s="1790"/>
      <c r="N76" s="1791"/>
      <c r="O76" s="1791"/>
      <c r="P76" s="1788"/>
      <c r="Q76" s="1788"/>
    </row>
    <row r="77" spans="2:17" s="468" customFormat="1" ht="13.5" x14ac:dyDescent="0.25">
      <c r="B77" s="1481"/>
      <c r="C77" s="1580" t="s">
        <v>1589</v>
      </c>
      <c r="D77" s="511"/>
      <c r="E77" s="1792"/>
      <c r="F77" s="1793"/>
      <c r="G77" s="1482"/>
      <c r="H77" s="1483"/>
      <c r="I77" s="1484"/>
      <c r="J77" s="1485"/>
      <c r="K77" s="1789"/>
      <c r="L77" s="1485"/>
      <c r="M77" s="1790"/>
      <c r="N77" s="1791"/>
      <c r="O77" s="1791"/>
      <c r="P77" s="1788"/>
      <c r="Q77" s="1788"/>
    </row>
    <row r="78" spans="2:17" s="468" customFormat="1" ht="13.5" x14ac:dyDescent="0.25">
      <c r="B78" s="1481"/>
      <c r="C78" s="469" t="s">
        <v>1935</v>
      </c>
      <c r="D78" s="511"/>
      <c r="E78" s="1778"/>
      <c r="F78" s="1779"/>
      <c r="G78" s="1482"/>
      <c r="H78" s="1483"/>
      <c r="I78" s="1484"/>
      <c r="J78" s="1485"/>
      <c r="K78" s="1789"/>
      <c r="L78" s="1485"/>
      <c r="M78" s="1790"/>
      <c r="N78" s="1791"/>
      <c r="O78" s="1791"/>
      <c r="P78" s="1788"/>
      <c r="Q78" s="1788"/>
    </row>
    <row r="79" spans="2:17" s="468" customFormat="1" ht="13.5" x14ac:dyDescent="0.25">
      <c r="B79" s="1481"/>
      <c r="C79" s="1044" t="s">
        <v>1936</v>
      </c>
      <c r="D79" s="511"/>
      <c r="E79" s="1447"/>
      <c r="F79" s="1435"/>
      <c r="G79" s="1482"/>
      <c r="H79" s="1483"/>
      <c r="I79" s="1484"/>
      <c r="J79" s="1485"/>
      <c r="K79" s="1789"/>
      <c r="L79" s="1485"/>
      <c r="M79" s="1790"/>
      <c r="N79" s="1791"/>
      <c r="O79" s="1791"/>
      <c r="P79" s="1788"/>
      <c r="Q79" s="1788"/>
    </row>
    <row r="80" spans="2:17" s="468" customFormat="1" ht="13.5" customHeight="1" x14ac:dyDescent="0.25">
      <c r="B80" s="1481"/>
      <c r="C80" s="967" t="s">
        <v>1937</v>
      </c>
      <c r="D80" s="968"/>
      <c r="E80" s="1490"/>
      <c r="F80" s="1491"/>
      <c r="G80" s="1482"/>
      <c r="H80" s="1483"/>
      <c r="I80" s="1484"/>
      <c r="J80" s="1485"/>
      <c r="K80" s="1485"/>
      <c r="L80" s="1485"/>
      <c r="M80" s="1486"/>
      <c r="N80" s="1487"/>
      <c r="O80" s="1487"/>
      <c r="P80" s="1489"/>
      <c r="Q80" s="1489"/>
    </row>
    <row r="81" spans="2:17" s="468" customFormat="1" ht="13.5" x14ac:dyDescent="0.25">
      <c r="B81" s="1492"/>
      <c r="C81" s="1493"/>
      <c r="D81" s="1494"/>
      <c r="E81" s="733"/>
      <c r="F81" s="1460"/>
      <c r="G81" s="1495"/>
      <c r="H81" s="1496"/>
      <c r="I81" s="1497"/>
      <c r="J81" s="1498"/>
      <c r="K81" s="1498"/>
      <c r="L81" s="1498"/>
      <c r="M81" s="1499"/>
      <c r="N81" s="1500"/>
      <c r="O81" s="1500"/>
      <c r="P81" s="1501"/>
      <c r="Q81" s="1501"/>
    </row>
    <row r="83" spans="2:17" x14ac:dyDescent="0.25">
      <c r="I83" s="172" t="e">
        <f>SUM(I72:I76,#REF!,I45:I47,I31:I35,I13,I11,I12)</f>
        <v>#REF!</v>
      </c>
    </row>
    <row r="84" spans="2:17" x14ac:dyDescent="0.25">
      <c r="I84" s="172"/>
    </row>
    <row r="242" spans="1:3" x14ac:dyDescent="0.25">
      <c r="A242" s="1590"/>
      <c r="B242" s="1590"/>
      <c r="C242" s="1590"/>
    </row>
    <row r="243" spans="1:3" x14ac:dyDescent="0.25">
      <c r="A243" s="1590"/>
      <c r="B243" s="1590"/>
      <c r="C243" s="1590"/>
    </row>
    <row r="276" spans="1:1" x14ac:dyDescent="0.25">
      <c r="A276" t="s">
        <v>215</v>
      </c>
    </row>
  </sheetData>
  <mergeCells count="22">
    <mergeCell ref="C48:D48"/>
    <mergeCell ref="H5:H7"/>
    <mergeCell ref="B4:B7"/>
    <mergeCell ref="C4:D7"/>
    <mergeCell ref="E4:G4"/>
    <mergeCell ref="H4:I4"/>
    <mergeCell ref="C57:D57"/>
    <mergeCell ref="C58:D58"/>
    <mergeCell ref="P5:P7"/>
    <mergeCell ref="Q5:Q7"/>
    <mergeCell ref="M4:M7"/>
    <mergeCell ref="J4:L4"/>
    <mergeCell ref="J5:J7"/>
    <mergeCell ref="K5:L6"/>
    <mergeCell ref="C49:D49"/>
    <mergeCell ref="B8:Q8"/>
    <mergeCell ref="E40:F40"/>
    <mergeCell ref="N4:N7"/>
    <mergeCell ref="O4:O7"/>
    <mergeCell ref="P4:Q4"/>
    <mergeCell ref="E5:F7"/>
    <mergeCell ref="G5:G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verticalDpi="598" r:id="rId1"/>
  <headerFooter>
    <oddHeader>&amp;C&amp;"-,Negrita"PROCEDIMIENTOS ADMINISTRATIVOS - TUPA MUNICIPALIDAD DE SAN ISIDRO</oddHeader>
    <oddFooter>&amp;LNota: La forma de pago es en ventanilla, con efectivo, cheque certificado, cheque  de gerencia o tarjeta de débito o créditoTodos los formularios son de distribución gratuita</oddFooter>
  </headerFooter>
  <rowBreaks count="1" manualBreakCount="1">
    <brk id="42" min="1" max="16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71"/>
  <sheetViews>
    <sheetView showGridLines="0" topLeftCell="B1" zoomScaleSheetLayoutView="70" workbookViewId="0">
      <selection activeCell="C24" sqref="C24:F28"/>
    </sheetView>
  </sheetViews>
  <sheetFormatPr baseColWidth="10" defaultRowHeight="15" x14ac:dyDescent="0.25"/>
  <cols>
    <col min="1" max="1" width="2.140625" customWidth="1"/>
    <col min="2" max="2" width="5.7109375" customWidth="1"/>
    <col min="3" max="3" width="16.42578125" customWidth="1"/>
    <col min="4" max="4" width="18.7109375" customWidth="1"/>
    <col min="5" max="5" width="3.140625" customWidth="1"/>
    <col min="6" max="6" width="71" customWidth="1"/>
    <col min="7" max="8" width="9.28515625" customWidth="1"/>
    <col min="9" max="9" width="8" customWidth="1"/>
    <col min="10" max="10" width="10" customWidth="1"/>
    <col min="11" max="11" width="6.7109375" customWidth="1"/>
    <col min="12" max="12" width="6.5703125" customWidth="1"/>
    <col min="13" max="13" width="10.5703125" customWidth="1"/>
    <col min="14" max="14" width="12" customWidth="1"/>
    <col min="16" max="17" width="13.85546875" customWidth="1"/>
    <col min="257" max="257" width="2.140625" customWidth="1"/>
    <col min="258" max="258" width="5.7109375" customWidth="1"/>
    <col min="259" max="259" width="16.42578125" customWidth="1"/>
    <col min="260" max="260" width="18.7109375" customWidth="1"/>
    <col min="261" max="261" width="3.140625" customWidth="1"/>
    <col min="262" max="262" width="71" customWidth="1"/>
    <col min="263" max="264" width="9.28515625" customWidth="1"/>
    <col min="265" max="265" width="8" customWidth="1"/>
    <col min="266" max="266" width="10" customWidth="1"/>
    <col min="267" max="267" width="6.7109375" customWidth="1"/>
    <col min="268" max="268" width="6.5703125" customWidth="1"/>
    <col min="269" max="269" width="10.5703125" customWidth="1"/>
    <col min="270" max="270" width="12" customWidth="1"/>
    <col min="272" max="273" width="13.85546875" customWidth="1"/>
    <col min="513" max="513" width="2.140625" customWidth="1"/>
    <col min="514" max="514" width="5.7109375" customWidth="1"/>
    <col min="515" max="515" width="16.42578125" customWidth="1"/>
    <col min="516" max="516" width="18.7109375" customWidth="1"/>
    <col min="517" max="517" width="3.140625" customWidth="1"/>
    <col min="518" max="518" width="71" customWidth="1"/>
    <col min="519" max="520" width="9.28515625" customWidth="1"/>
    <col min="521" max="521" width="8" customWidth="1"/>
    <col min="522" max="522" width="10" customWidth="1"/>
    <col min="523" max="523" width="6.7109375" customWidth="1"/>
    <col min="524" max="524" width="6.5703125" customWidth="1"/>
    <col min="525" max="525" width="10.5703125" customWidth="1"/>
    <col min="526" max="526" width="12" customWidth="1"/>
    <col min="528" max="529" width="13.85546875" customWidth="1"/>
    <col min="769" max="769" width="2.140625" customWidth="1"/>
    <col min="770" max="770" width="5.7109375" customWidth="1"/>
    <col min="771" max="771" width="16.42578125" customWidth="1"/>
    <col min="772" max="772" width="18.7109375" customWidth="1"/>
    <col min="773" max="773" width="3.140625" customWidth="1"/>
    <col min="774" max="774" width="71" customWidth="1"/>
    <col min="775" max="776" width="9.28515625" customWidth="1"/>
    <col min="777" max="777" width="8" customWidth="1"/>
    <col min="778" max="778" width="10" customWidth="1"/>
    <col min="779" max="779" width="6.7109375" customWidth="1"/>
    <col min="780" max="780" width="6.5703125" customWidth="1"/>
    <col min="781" max="781" width="10.5703125" customWidth="1"/>
    <col min="782" max="782" width="12" customWidth="1"/>
    <col min="784" max="785" width="13.85546875" customWidth="1"/>
    <col min="1025" max="1025" width="2.140625" customWidth="1"/>
    <col min="1026" max="1026" width="5.7109375" customWidth="1"/>
    <col min="1027" max="1027" width="16.42578125" customWidth="1"/>
    <col min="1028" max="1028" width="18.7109375" customWidth="1"/>
    <col min="1029" max="1029" width="3.140625" customWidth="1"/>
    <col min="1030" max="1030" width="71" customWidth="1"/>
    <col min="1031" max="1032" width="9.28515625" customWidth="1"/>
    <col min="1033" max="1033" width="8" customWidth="1"/>
    <col min="1034" max="1034" width="10" customWidth="1"/>
    <col min="1035" max="1035" width="6.7109375" customWidth="1"/>
    <col min="1036" max="1036" width="6.5703125" customWidth="1"/>
    <col min="1037" max="1037" width="10.5703125" customWidth="1"/>
    <col min="1038" max="1038" width="12" customWidth="1"/>
    <col min="1040" max="1041" width="13.85546875" customWidth="1"/>
    <col min="1281" max="1281" width="2.140625" customWidth="1"/>
    <col min="1282" max="1282" width="5.7109375" customWidth="1"/>
    <col min="1283" max="1283" width="16.42578125" customWidth="1"/>
    <col min="1284" max="1284" width="18.7109375" customWidth="1"/>
    <col min="1285" max="1285" width="3.140625" customWidth="1"/>
    <col min="1286" max="1286" width="71" customWidth="1"/>
    <col min="1287" max="1288" width="9.28515625" customWidth="1"/>
    <col min="1289" max="1289" width="8" customWidth="1"/>
    <col min="1290" max="1290" width="10" customWidth="1"/>
    <col min="1291" max="1291" width="6.7109375" customWidth="1"/>
    <col min="1292" max="1292" width="6.5703125" customWidth="1"/>
    <col min="1293" max="1293" width="10.5703125" customWidth="1"/>
    <col min="1294" max="1294" width="12" customWidth="1"/>
    <col min="1296" max="1297" width="13.85546875" customWidth="1"/>
    <col min="1537" max="1537" width="2.140625" customWidth="1"/>
    <col min="1538" max="1538" width="5.7109375" customWidth="1"/>
    <col min="1539" max="1539" width="16.42578125" customWidth="1"/>
    <col min="1540" max="1540" width="18.7109375" customWidth="1"/>
    <col min="1541" max="1541" width="3.140625" customWidth="1"/>
    <col min="1542" max="1542" width="71" customWidth="1"/>
    <col min="1543" max="1544" width="9.28515625" customWidth="1"/>
    <col min="1545" max="1545" width="8" customWidth="1"/>
    <col min="1546" max="1546" width="10" customWidth="1"/>
    <col min="1547" max="1547" width="6.7109375" customWidth="1"/>
    <col min="1548" max="1548" width="6.5703125" customWidth="1"/>
    <col min="1549" max="1549" width="10.5703125" customWidth="1"/>
    <col min="1550" max="1550" width="12" customWidth="1"/>
    <col min="1552" max="1553" width="13.85546875" customWidth="1"/>
    <col min="1793" max="1793" width="2.140625" customWidth="1"/>
    <col min="1794" max="1794" width="5.7109375" customWidth="1"/>
    <col min="1795" max="1795" width="16.42578125" customWidth="1"/>
    <col min="1796" max="1796" width="18.7109375" customWidth="1"/>
    <col min="1797" max="1797" width="3.140625" customWidth="1"/>
    <col min="1798" max="1798" width="71" customWidth="1"/>
    <col min="1799" max="1800" width="9.28515625" customWidth="1"/>
    <col min="1801" max="1801" width="8" customWidth="1"/>
    <col min="1802" max="1802" width="10" customWidth="1"/>
    <col min="1803" max="1803" width="6.7109375" customWidth="1"/>
    <col min="1804" max="1804" width="6.5703125" customWidth="1"/>
    <col min="1805" max="1805" width="10.5703125" customWidth="1"/>
    <col min="1806" max="1806" width="12" customWidth="1"/>
    <col min="1808" max="1809" width="13.85546875" customWidth="1"/>
    <col min="2049" max="2049" width="2.140625" customWidth="1"/>
    <col min="2050" max="2050" width="5.7109375" customWidth="1"/>
    <col min="2051" max="2051" width="16.42578125" customWidth="1"/>
    <col min="2052" max="2052" width="18.7109375" customWidth="1"/>
    <col min="2053" max="2053" width="3.140625" customWidth="1"/>
    <col min="2054" max="2054" width="71" customWidth="1"/>
    <col min="2055" max="2056" width="9.28515625" customWidth="1"/>
    <col min="2057" max="2057" width="8" customWidth="1"/>
    <col min="2058" max="2058" width="10" customWidth="1"/>
    <col min="2059" max="2059" width="6.7109375" customWidth="1"/>
    <col min="2060" max="2060" width="6.5703125" customWidth="1"/>
    <col min="2061" max="2061" width="10.5703125" customWidth="1"/>
    <col min="2062" max="2062" width="12" customWidth="1"/>
    <col min="2064" max="2065" width="13.85546875" customWidth="1"/>
    <col min="2305" max="2305" width="2.140625" customWidth="1"/>
    <col min="2306" max="2306" width="5.7109375" customWidth="1"/>
    <col min="2307" max="2307" width="16.42578125" customWidth="1"/>
    <col min="2308" max="2308" width="18.7109375" customWidth="1"/>
    <col min="2309" max="2309" width="3.140625" customWidth="1"/>
    <col min="2310" max="2310" width="71" customWidth="1"/>
    <col min="2311" max="2312" width="9.28515625" customWidth="1"/>
    <col min="2313" max="2313" width="8" customWidth="1"/>
    <col min="2314" max="2314" width="10" customWidth="1"/>
    <col min="2315" max="2315" width="6.7109375" customWidth="1"/>
    <col min="2316" max="2316" width="6.5703125" customWidth="1"/>
    <col min="2317" max="2317" width="10.5703125" customWidth="1"/>
    <col min="2318" max="2318" width="12" customWidth="1"/>
    <col min="2320" max="2321" width="13.85546875" customWidth="1"/>
    <col min="2561" max="2561" width="2.140625" customWidth="1"/>
    <col min="2562" max="2562" width="5.7109375" customWidth="1"/>
    <col min="2563" max="2563" width="16.42578125" customWidth="1"/>
    <col min="2564" max="2564" width="18.7109375" customWidth="1"/>
    <col min="2565" max="2565" width="3.140625" customWidth="1"/>
    <col min="2566" max="2566" width="71" customWidth="1"/>
    <col min="2567" max="2568" width="9.28515625" customWidth="1"/>
    <col min="2569" max="2569" width="8" customWidth="1"/>
    <col min="2570" max="2570" width="10" customWidth="1"/>
    <col min="2571" max="2571" width="6.7109375" customWidth="1"/>
    <col min="2572" max="2572" width="6.5703125" customWidth="1"/>
    <col min="2573" max="2573" width="10.5703125" customWidth="1"/>
    <col min="2574" max="2574" width="12" customWidth="1"/>
    <col min="2576" max="2577" width="13.85546875" customWidth="1"/>
    <col min="2817" max="2817" width="2.140625" customWidth="1"/>
    <col min="2818" max="2818" width="5.7109375" customWidth="1"/>
    <col min="2819" max="2819" width="16.42578125" customWidth="1"/>
    <col min="2820" max="2820" width="18.7109375" customWidth="1"/>
    <col min="2821" max="2821" width="3.140625" customWidth="1"/>
    <col min="2822" max="2822" width="71" customWidth="1"/>
    <col min="2823" max="2824" width="9.28515625" customWidth="1"/>
    <col min="2825" max="2825" width="8" customWidth="1"/>
    <col min="2826" max="2826" width="10" customWidth="1"/>
    <col min="2827" max="2827" width="6.7109375" customWidth="1"/>
    <col min="2828" max="2828" width="6.5703125" customWidth="1"/>
    <col min="2829" max="2829" width="10.5703125" customWidth="1"/>
    <col min="2830" max="2830" width="12" customWidth="1"/>
    <col min="2832" max="2833" width="13.85546875" customWidth="1"/>
    <col min="3073" max="3073" width="2.140625" customWidth="1"/>
    <col min="3074" max="3074" width="5.7109375" customWidth="1"/>
    <col min="3075" max="3075" width="16.42578125" customWidth="1"/>
    <col min="3076" max="3076" width="18.7109375" customWidth="1"/>
    <col min="3077" max="3077" width="3.140625" customWidth="1"/>
    <col min="3078" max="3078" width="71" customWidth="1"/>
    <col min="3079" max="3080" width="9.28515625" customWidth="1"/>
    <col min="3081" max="3081" width="8" customWidth="1"/>
    <col min="3082" max="3082" width="10" customWidth="1"/>
    <col min="3083" max="3083" width="6.7109375" customWidth="1"/>
    <col min="3084" max="3084" width="6.5703125" customWidth="1"/>
    <col min="3085" max="3085" width="10.5703125" customWidth="1"/>
    <col min="3086" max="3086" width="12" customWidth="1"/>
    <col min="3088" max="3089" width="13.85546875" customWidth="1"/>
    <col min="3329" max="3329" width="2.140625" customWidth="1"/>
    <col min="3330" max="3330" width="5.7109375" customWidth="1"/>
    <col min="3331" max="3331" width="16.42578125" customWidth="1"/>
    <col min="3332" max="3332" width="18.7109375" customWidth="1"/>
    <col min="3333" max="3333" width="3.140625" customWidth="1"/>
    <col min="3334" max="3334" width="71" customWidth="1"/>
    <col min="3335" max="3336" width="9.28515625" customWidth="1"/>
    <col min="3337" max="3337" width="8" customWidth="1"/>
    <col min="3338" max="3338" width="10" customWidth="1"/>
    <col min="3339" max="3339" width="6.7109375" customWidth="1"/>
    <col min="3340" max="3340" width="6.5703125" customWidth="1"/>
    <col min="3341" max="3341" width="10.5703125" customWidth="1"/>
    <col min="3342" max="3342" width="12" customWidth="1"/>
    <col min="3344" max="3345" width="13.85546875" customWidth="1"/>
    <col min="3585" max="3585" width="2.140625" customWidth="1"/>
    <col min="3586" max="3586" width="5.7109375" customWidth="1"/>
    <col min="3587" max="3587" width="16.42578125" customWidth="1"/>
    <col min="3588" max="3588" width="18.7109375" customWidth="1"/>
    <col min="3589" max="3589" width="3.140625" customWidth="1"/>
    <col min="3590" max="3590" width="71" customWidth="1"/>
    <col min="3591" max="3592" width="9.28515625" customWidth="1"/>
    <col min="3593" max="3593" width="8" customWidth="1"/>
    <col min="3594" max="3594" width="10" customWidth="1"/>
    <col min="3595" max="3595" width="6.7109375" customWidth="1"/>
    <col min="3596" max="3596" width="6.5703125" customWidth="1"/>
    <col min="3597" max="3597" width="10.5703125" customWidth="1"/>
    <col min="3598" max="3598" width="12" customWidth="1"/>
    <col min="3600" max="3601" width="13.85546875" customWidth="1"/>
    <col min="3841" max="3841" width="2.140625" customWidth="1"/>
    <col min="3842" max="3842" width="5.7109375" customWidth="1"/>
    <col min="3843" max="3843" width="16.42578125" customWidth="1"/>
    <col min="3844" max="3844" width="18.7109375" customWidth="1"/>
    <col min="3845" max="3845" width="3.140625" customWidth="1"/>
    <col min="3846" max="3846" width="71" customWidth="1"/>
    <col min="3847" max="3848" width="9.28515625" customWidth="1"/>
    <col min="3849" max="3849" width="8" customWidth="1"/>
    <col min="3850" max="3850" width="10" customWidth="1"/>
    <col min="3851" max="3851" width="6.7109375" customWidth="1"/>
    <col min="3852" max="3852" width="6.5703125" customWidth="1"/>
    <col min="3853" max="3853" width="10.5703125" customWidth="1"/>
    <col min="3854" max="3854" width="12" customWidth="1"/>
    <col min="3856" max="3857" width="13.85546875" customWidth="1"/>
    <col min="4097" max="4097" width="2.140625" customWidth="1"/>
    <col min="4098" max="4098" width="5.7109375" customWidth="1"/>
    <col min="4099" max="4099" width="16.42578125" customWidth="1"/>
    <col min="4100" max="4100" width="18.7109375" customWidth="1"/>
    <col min="4101" max="4101" width="3.140625" customWidth="1"/>
    <col min="4102" max="4102" width="71" customWidth="1"/>
    <col min="4103" max="4104" width="9.28515625" customWidth="1"/>
    <col min="4105" max="4105" width="8" customWidth="1"/>
    <col min="4106" max="4106" width="10" customWidth="1"/>
    <col min="4107" max="4107" width="6.7109375" customWidth="1"/>
    <col min="4108" max="4108" width="6.5703125" customWidth="1"/>
    <col min="4109" max="4109" width="10.5703125" customWidth="1"/>
    <col min="4110" max="4110" width="12" customWidth="1"/>
    <col min="4112" max="4113" width="13.85546875" customWidth="1"/>
    <col min="4353" max="4353" width="2.140625" customWidth="1"/>
    <col min="4354" max="4354" width="5.7109375" customWidth="1"/>
    <col min="4355" max="4355" width="16.42578125" customWidth="1"/>
    <col min="4356" max="4356" width="18.7109375" customWidth="1"/>
    <col min="4357" max="4357" width="3.140625" customWidth="1"/>
    <col min="4358" max="4358" width="71" customWidth="1"/>
    <col min="4359" max="4360" width="9.28515625" customWidth="1"/>
    <col min="4361" max="4361" width="8" customWidth="1"/>
    <col min="4362" max="4362" width="10" customWidth="1"/>
    <col min="4363" max="4363" width="6.7109375" customWidth="1"/>
    <col min="4364" max="4364" width="6.5703125" customWidth="1"/>
    <col min="4365" max="4365" width="10.5703125" customWidth="1"/>
    <col min="4366" max="4366" width="12" customWidth="1"/>
    <col min="4368" max="4369" width="13.85546875" customWidth="1"/>
    <col min="4609" max="4609" width="2.140625" customWidth="1"/>
    <col min="4610" max="4610" width="5.7109375" customWidth="1"/>
    <col min="4611" max="4611" width="16.42578125" customWidth="1"/>
    <col min="4612" max="4612" width="18.7109375" customWidth="1"/>
    <col min="4613" max="4613" width="3.140625" customWidth="1"/>
    <col min="4614" max="4614" width="71" customWidth="1"/>
    <col min="4615" max="4616" width="9.28515625" customWidth="1"/>
    <col min="4617" max="4617" width="8" customWidth="1"/>
    <col min="4618" max="4618" width="10" customWidth="1"/>
    <col min="4619" max="4619" width="6.7109375" customWidth="1"/>
    <col min="4620" max="4620" width="6.5703125" customWidth="1"/>
    <col min="4621" max="4621" width="10.5703125" customWidth="1"/>
    <col min="4622" max="4622" width="12" customWidth="1"/>
    <col min="4624" max="4625" width="13.85546875" customWidth="1"/>
    <col min="4865" max="4865" width="2.140625" customWidth="1"/>
    <col min="4866" max="4866" width="5.7109375" customWidth="1"/>
    <col min="4867" max="4867" width="16.42578125" customWidth="1"/>
    <col min="4868" max="4868" width="18.7109375" customWidth="1"/>
    <col min="4869" max="4869" width="3.140625" customWidth="1"/>
    <col min="4870" max="4870" width="71" customWidth="1"/>
    <col min="4871" max="4872" width="9.28515625" customWidth="1"/>
    <col min="4873" max="4873" width="8" customWidth="1"/>
    <col min="4874" max="4874" width="10" customWidth="1"/>
    <col min="4875" max="4875" width="6.7109375" customWidth="1"/>
    <col min="4876" max="4876" width="6.5703125" customWidth="1"/>
    <col min="4877" max="4877" width="10.5703125" customWidth="1"/>
    <col min="4878" max="4878" width="12" customWidth="1"/>
    <col min="4880" max="4881" width="13.85546875" customWidth="1"/>
    <col min="5121" max="5121" width="2.140625" customWidth="1"/>
    <col min="5122" max="5122" width="5.7109375" customWidth="1"/>
    <col min="5123" max="5123" width="16.42578125" customWidth="1"/>
    <col min="5124" max="5124" width="18.7109375" customWidth="1"/>
    <col min="5125" max="5125" width="3.140625" customWidth="1"/>
    <col min="5126" max="5126" width="71" customWidth="1"/>
    <col min="5127" max="5128" width="9.28515625" customWidth="1"/>
    <col min="5129" max="5129" width="8" customWidth="1"/>
    <col min="5130" max="5130" width="10" customWidth="1"/>
    <col min="5131" max="5131" width="6.7109375" customWidth="1"/>
    <col min="5132" max="5132" width="6.5703125" customWidth="1"/>
    <col min="5133" max="5133" width="10.5703125" customWidth="1"/>
    <col min="5134" max="5134" width="12" customWidth="1"/>
    <col min="5136" max="5137" width="13.85546875" customWidth="1"/>
    <col min="5377" max="5377" width="2.140625" customWidth="1"/>
    <col min="5378" max="5378" width="5.7109375" customWidth="1"/>
    <col min="5379" max="5379" width="16.42578125" customWidth="1"/>
    <col min="5380" max="5380" width="18.7109375" customWidth="1"/>
    <col min="5381" max="5381" width="3.140625" customWidth="1"/>
    <col min="5382" max="5382" width="71" customWidth="1"/>
    <col min="5383" max="5384" width="9.28515625" customWidth="1"/>
    <col min="5385" max="5385" width="8" customWidth="1"/>
    <col min="5386" max="5386" width="10" customWidth="1"/>
    <col min="5387" max="5387" width="6.7109375" customWidth="1"/>
    <col min="5388" max="5388" width="6.5703125" customWidth="1"/>
    <col min="5389" max="5389" width="10.5703125" customWidth="1"/>
    <col min="5390" max="5390" width="12" customWidth="1"/>
    <col min="5392" max="5393" width="13.85546875" customWidth="1"/>
    <col min="5633" max="5633" width="2.140625" customWidth="1"/>
    <col min="5634" max="5634" width="5.7109375" customWidth="1"/>
    <col min="5635" max="5635" width="16.42578125" customWidth="1"/>
    <col min="5636" max="5636" width="18.7109375" customWidth="1"/>
    <col min="5637" max="5637" width="3.140625" customWidth="1"/>
    <col min="5638" max="5638" width="71" customWidth="1"/>
    <col min="5639" max="5640" width="9.28515625" customWidth="1"/>
    <col min="5641" max="5641" width="8" customWidth="1"/>
    <col min="5642" max="5642" width="10" customWidth="1"/>
    <col min="5643" max="5643" width="6.7109375" customWidth="1"/>
    <col min="5644" max="5644" width="6.5703125" customWidth="1"/>
    <col min="5645" max="5645" width="10.5703125" customWidth="1"/>
    <col min="5646" max="5646" width="12" customWidth="1"/>
    <col min="5648" max="5649" width="13.85546875" customWidth="1"/>
    <col min="5889" max="5889" width="2.140625" customWidth="1"/>
    <col min="5890" max="5890" width="5.7109375" customWidth="1"/>
    <col min="5891" max="5891" width="16.42578125" customWidth="1"/>
    <col min="5892" max="5892" width="18.7109375" customWidth="1"/>
    <col min="5893" max="5893" width="3.140625" customWidth="1"/>
    <col min="5894" max="5894" width="71" customWidth="1"/>
    <col min="5895" max="5896" width="9.28515625" customWidth="1"/>
    <col min="5897" max="5897" width="8" customWidth="1"/>
    <col min="5898" max="5898" width="10" customWidth="1"/>
    <col min="5899" max="5899" width="6.7109375" customWidth="1"/>
    <col min="5900" max="5900" width="6.5703125" customWidth="1"/>
    <col min="5901" max="5901" width="10.5703125" customWidth="1"/>
    <col min="5902" max="5902" width="12" customWidth="1"/>
    <col min="5904" max="5905" width="13.85546875" customWidth="1"/>
    <col min="6145" max="6145" width="2.140625" customWidth="1"/>
    <col min="6146" max="6146" width="5.7109375" customWidth="1"/>
    <col min="6147" max="6147" width="16.42578125" customWidth="1"/>
    <col min="6148" max="6148" width="18.7109375" customWidth="1"/>
    <col min="6149" max="6149" width="3.140625" customWidth="1"/>
    <col min="6150" max="6150" width="71" customWidth="1"/>
    <col min="6151" max="6152" width="9.28515625" customWidth="1"/>
    <col min="6153" max="6153" width="8" customWidth="1"/>
    <col min="6154" max="6154" width="10" customWidth="1"/>
    <col min="6155" max="6155" width="6.7109375" customWidth="1"/>
    <col min="6156" max="6156" width="6.5703125" customWidth="1"/>
    <col min="6157" max="6157" width="10.5703125" customWidth="1"/>
    <col min="6158" max="6158" width="12" customWidth="1"/>
    <col min="6160" max="6161" width="13.85546875" customWidth="1"/>
    <col min="6401" max="6401" width="2.140625" customWidth="1"/>
    <col min="6402" max="6402" width="5.7109375" customWidth="1"/>
    <col min="6403" max="6403" width="16.42578125" customWidth="1"/>
    <col min="6404" max="6404" width="18.7109375" customWidth="1"/>
    <col min="6405" max="6405" width="3.140625" customWidth="1"/>
    <col min="6406" max="6406" width="71" customWidth="1"/>
    <col min="6407" max="6408" width="9.28515625" customWidth="1"/>
    <col min="6409" max="6409" width="8" customWidth="1"/>
    <col min="6410" max="6410" width="10" customWidth="1"/>
    <col min="6411" max="6411" width="6.7109375" customWidth="1"/>
    <col min="6412" max="6412" width="6.5703125" customWidth="1"/>
    <col min="6413" max="6413" width="10.5703125" customWidth="1"/>
    <col min="6414" max="6414" width="12" customWidth="1"/>
    <col min="6416" max="6417" width="13.85546875" customWidth="1"/>
    <col min="6657" max="6657" width="2.140625" customWidth="1"/>
    <col min="6658" max="6658" width="5.7109375" customWidth="1"/>
    <col min="6659" max="6659" width="16.42578125" customWidth="1"/>
    <col min="6660" max="6660" width="18.7109375" customWidth="1"/>
    <col min="6661" max="6661" width="3.140625" customWidth="1"/>
    <col min="6662" max="6662" width="71" customWidth="1"/>
    <col min="6663" max="6664" width="9.28515625" customWidth="1"/>
    <col min="6665" max="6665" width="8" customWidth="1"/>
    <col min="6666" max="6666" width="10" customWidth="1"/>
    <col min="6667" max="6667" width="6.7109375" customWidth="1"/>
    <col min="6668" max="6668" width="6.5703125" customWidth="1"/>
    <col min="6669" max="6669" width="10.5703125" customWidth="1"/>
    <col min="6670" max="6670" width="12" customWidth="1"/>
    <col min="6672" max="6673" width="13.85546875" customWidth="1"/>
    <col min="6913" max="6913" width="2.140625" customWidth="1"/>
    <col min="6914" max="6914" width="5.7109375" customWidth="1"/>
    <col min="6915" max="6915" width="16.42578125" customWidth="1"/>
    <col min="6916" max="6916" width="18.7109375" customWidth="1"/>
    <col min="6917" max="6917" width="3.140625" customWidth="1"/>
    <col min="6918" max="6918" width="71" customWidth="1"/>
    <col min="6919" max="6920" width="9.28515625" customWidth="1"/>
    <col min="6921" max="6921" width="8" customWidth="1"/>
    <col min="6922" max="6922" width="10" customWidth="1"/>
    <col min="6923" max="6923" width="6.7109375" customWidth="1"/>
    <col min="6924" max="6924" width="6.5703125" customWidth="1"/>
    <col min="6925" max="6925" width="10.5703125" customWidth="1"/>
    <col min="6926" max="6926" width="12" customWidth="1"/>
    <col min="6928" max="6929" width="13.85546875" customWidth="1"/>
    <col min="7169" max="7169" width="2.140625" customWidth="1"/>
    <col min="7170" max="7170" width="5.7109375" customWidth="1"/>
    <col min="7171" max="7171" width="16.42578125" customWidth="1"/>
    <col min="7172" max="7172" width="18.7109375" customWidth="1"/>
    <col min="7173" max="7173" width="3.140625" customWidth="1"/>
    <col min="7174" max="7174" width="71" customWidth="1"/>
    <col min="7175" max="7176" width="9.28515625" customWidth="1"/>
    <col min="7177" max="7177" width="8" customWidth="1"/>
    <col min="7178" max="7178" width="10" customWidth="1"/>
    <col min="7179" max="7179" width="6.7109375" customWidth="1"/>
    <col min="7180" max="7180" width="6.5703125" customWidth="1"/>
    <col min="7181" max="7181" width="10.5703125" customWidth="1"/>
    <col min="7182" max="7182" width="12" customWidth="1"/>
    <col min="7184" max="7185" width="13.85546875" customWidth="1"/>
    <col min="7425" max="7425" width="2.140625" customWidth="1"/>
    <col min="7426" max="7426" width="5.7109375" customWidth="1"/>
    <col min="7427" max="7427" width="16.42578125" customWidth="1"/>
    <col min="7428" max="7428" width="18.7109375" customWidth="1"/>
    <col min="7429" max="7429" width="3.140625" customWidth="1"/>
    <col min="7430" max="7430" width="71" customWidth="1"/>
    <col min="7431" max="7432" width="9.28515625" customWidth="1"/>
    <col min="7433" max="7433" width="8" customWidth="1"/>
    <col min="7434" max="7434" width="10" customWidth="1"/>
    <col min="7435" max="7435" width="6.7109375" customWidth="1"/>
    <col min="7436" max="7436" width="6.5703125" customWidth="1"/>
    <col min="7437" max="7437" width="10.5703125" customWidth="1"/>
    <col min="7438" max="7438" width="12" customWidth="1"/>
    <col min="7440" max="7441" width="13.85546875" customWidth="1"/>
    <col min="7681" max="7681" width="2.140625" customWidth="1"/>
    <col min="7682" max="7682" width="5.7109375" customWidth="1"/>
    <col min="7683" max="7683" width="16.42578125" customWidth="1"/>
    <col min="7684" max="7684" width="18.7109375" customWidth="1"/>
    <col min="7685" max="7685" width="3.140625" customWidth="1"/>
    <col min="7686" max="7686" width="71" customWidth="1"/>
    <col min="7687" max="7688" width="9.28515625" customWidth="1"/>
    <col min="7689" max="7689" width="8" customWidth="1"/>
    <col min="7690" max="7690" width="10" customWidth="1"/>
    <col min="7691" max="7691" width="6.7109375" customWidth="1"/>
    <col min="7692" max="7692" width="6.5703125" customWidth="1"/>
    <col min="7693" max="7693" width="10.5703125" customWidth="1"/>
    <col min="7694" max="7694" width="12" customWidth="1"/>
    <col min="7696" max="7697" width="13.85546875" customWidth="1"/>
    <col min="7937" max="7937" width="2.140625" customWidth="1"/>
    <col min="7938" max="7938" width="5.7109375" customWidth="1"/>
    <col min="7939" max="7939" width="16.42578125" customWidth="1"/>
    <col min="7940" max="7940" width="18.7109375" customWidth="1"/>
    <col min="7941" max="7941" width="3.140625" customWidth="1"/>
    <col min="7942" max="7942" width="71" customWidth="1"/>
    <col min="7943" max="7944" width="9.28515625" customWidth="1"/>
    <col min="7945" max="7945" width="8" customWidth="1"/>
    <col min="7946" max="7946" width="10" customWidth="1"/>
    <col min="7947" max="7947" width="6.7109375" customWidth="1"/>
    <col min="7948" max="7948" width="6.5703125" customWidth="1"/>
    <col min="7949" max="7949" width="10.5703125" customWidth="1"/>
    <col min="7950" max="7950" width="12" customWidth="1"/>
    <col min="7952" max="7953" width="13.85546875" customWidth="1"/>
    <col min="8193" max="8193" width="2.140625" customWidth="1"/>
    <col min="8194" max="8194" width="5.7109375" customWidth="1"/>
    <col min="8195" max="8195" width="16.42578125" customWidth="1"/>
    <col min="8196" max="8196" width="18.7109375" customWidth="1"/>
    <col min="8197" max="8197" width="3.140625" customWidth="1"/>
    <col min="8198" max="8198" width="71" customWidth="1"/>
    <col min="8199" max="8200" width="9.28515625" customWidth="1"/>
    <col min="8201" max="8201" width="8" customWidth="1"/>
    <col min="8202" max="8202" width="10" customWidth="1"/>
    <col min="8203" max="8203" width="6.7109375" customWidth="1"/>
    <col min="8204" max="8204" width="6.5703125" customWidth="1"/>
    <col min="8205" max="8205" width="10.5703125" customWidth="1"/>
    <col min="8206" max="8206" width="12" customWidth="1"/>
    <col min="8208" max="8209" width="13.85546875" customWidth="1"/>
    <col min="8449" max="8449" width="2.140625" customWidth="1"/>
    <col min="8450" max="8450" width="5.7109375" customWidth="1"/>
    <col min="8451" max="8451" width="16.42578125" customWidth="1"/>
    <col min="8452" max="8452" width="18.7109375" customWidth="1"/>
    <col min="8453" max="8453" width="3.140625" customWidth="1"/>
    <col min="8454" max="8454" width="71" customWidth="1"/>
    <col min="8455" max="8456" width="9.28515625" customWidth="1"/>
    <col min="8457" max="8457" width="8" customWidth="1"/>
    <col min="8458" max="8458" width="10" customWidth="1"/>
    <col min="8459" max="8459" width="6.7109375" customWidth="1"/>
    <col min="8460" max="8460" width="6.5703125" customWidth="1"/>
    <col min="8461" max="8461" width="10.5703125" customWidth="1"/>
    <col min="8462" max="8462" width="12" customWidth="1"/>
    <col min="8464" max="8465" width="13.85546875" customWidth="1"/>
    <col min="8705" max="8705" width="2.140625" customWidth="1"/>
    <col min="8706" max="8706" width="5.7109375" customWidth="1"/>
    <col min="8707" max="8707" width="16.42578125" customWidth="1"/>
    <col min="8708" max="8708" width="18.7109375" customWidth="1"/>
    <col min="8709" max="8709" width="3.140625" customWidth="1"/>
    <col min="8710" max="8710" width="71" customWidth="1"/>
    <col min="8711" max="8712" width="9.28515625" customWidth="1"/>
    <col min="8713" max="8713" width="8" customWidth="1"/>
    <col min="8714" max="8714" width="10" customWidth="1"/>
    <col min="8715" max="8715" width="6.7109375" customWidth="1"/>
    <col min="8716" max="8716" width="6.5703125" customWidth="1"/>
    <col min="8717" max="8717" width="10.5703125" customWidth="1"/>
    <col min="8718" max="8718" width="12" customWidth="1"/>
    <col min="8720" max="8721" width="13.85546875" customWidth="1"/>
    <col min="8961" max="8961" width="2.140625" customWidth="1"/>
    <col min="8962" max="8962" width="5.7109375" customWidth="1"/>
    <col min="8963" max="8963" width="16.42578125" customWidth="1"/>
    <col min="8964" max="8964" width="18.7109375" customWidth="1"/>
    <col min="8965" max="8965" width="3.140625" customWidth="1"/>
    <col min="8966" max="8966" width="71" customWidth="1"/>
    <col min="8967" max="8968" width="9.28515625" customWidth="1"/>
    <col min="8969" max="8969" width="8" customWidth="1"/>
    <col min="8970" max="8970" width="10" customWidth="1"/>
    <col min="8971" max="8971" width="6.7109375" customWidth="1"/>
    <col min="8972" max="8972" width="6.5703125" customWidth="1"/>
    <col min="8973" max="8973" width="10.5703125" customWidth="1"/>
    <col min="8974" max="8974" width="12" customWidth="1"/>
    <col min="8976" max="8977" width="13.85546875" customWidth="1"/>
    <col min="9217" max="9217" width="2.140625" customWidth="1"/>
    <col min="9218" max="9218" width="5.7109375" customWidth="1"/>
    <col min="9219" max="9219" width="16.42578125" customWidth="1"/>
    <col min="9220" max="9220" width="18.7109375" customWidth="1"/>
    <col min="9221" max="9221" width="3.140625" customWidth="1"/>
    <col min="9222" max="9222" width="71" customWidth="1"/>
    <col min="9223" max="9224" width="9.28515625" customWidth="1"/>
    <col min="9225" max="9225" width="8" customWidth="1"/>
    <col min="9226" max="9226" width="10" customWidth="1"/>
    <col min="9227" max="9227" width="6.7109375" customWidth="1"/>
    <col min="9228" max="9228" width="6.5703125" customWidth="1"/>
    <col min="9229" max="9229" width="10.5703125" customWidth="1"/>
    <col min="9230" max="9230" width="12" customWidth="1"/>
    <col min="9232" max="9233" width="13.85546875" customWidth="1"/>
    <col min="9473" max="9473" width="2.140625" customWidth="1"/>
    <col min="9474" max="9474" width="5.7109375" customWidth="1"/>
    <col min="9475" max="9475" width="16.42578125" customWidth="1"/>
    <col min="9476" max="9476" width="18.7109375" customWidth="1"/>
    <col min="9477" max="9477" width="3.140625" customWidth="1"/>
    <col min="9478" max="9478" width="71" customWidth="1"/>
    <col min="9479" max="9480" width="9.28515625" customWidth="1"/>
    <col min="9481" max="9481" width="8" customWidth="1"/>
    <col min="9482" max="9482" width="10" customWidth="1"/>
    <col min="9483" max="9483" width="6.7109375" customWidth="1"/>
    <col min="9484" max="9484" width="6.5703125" customWidth="1"/>
    <col min="9485" max="9485" width="10.5703125" customWidth="1"/>
    <col min="9486" max="9486" width="12" customWidth="1"/>
    <col min="9488" max="9489" width="13.85546875" customWidth="1"/>
    <col min="9729" max="9729" width="2.140625" customWidth="1"/>
    <col min="9730" max="9730" width="5.7109375" customWidth="1"/>
    <col min="9731" max="9731" width="16.42578125" customWidth="1"/>
    <col min="9732" max="9732" width="18.7109375" customWidth="1"/>
    <col min="9733" max="9733" width="3.140625" customWidth="1"/>
    <col min="9734" max="9734" width="71" customWidth="1"/>
    <col min="9735" max="9736" width="9.28515625" customWidth="1"/>
    <col min="9737" max="9737" width="8" customWidth="1"/>
    <col min="9738" max="9738" width="10" customWidth="1"/>
    <col min="9739" max="9739" width="6.7109375" customWidth="1"/>
    <col min="9740" max="9740" width="6.5703125" customWidth="1"/>
    <col min="9741" max="9741" width="10.5703125" customWidth="1"/>
    <col min="9742" max="9742" width="12" customWidth="1"/>
    <col min="9744" max="9745" width="13.85546875" customWidth="1"/>
    <col min="9985" max="9985" width="2.140625" customWidth="1"/>
    <col min="9986" max="9986" width="5.7109375" customWidth="1"/>
    <col min="9987" max="9987" width="16.42578125" customWidth="1"/>
    <col min="9988" max="9988" width="18.7109375" customWidth="1"/>
    <col min="9989" max="9989" width="3.140625" customWidth="1"/>
    <col min="9990" max="9990" width="71" customWidth="1"/>
    <col min="9991" max="9992" width="9.28515625" customWidth="1"/>
    <col min="9993" max="9993" width="8" customWidth="1"/>
    <col min="9994" max="9994" width="10" customWidth="1"/>
    <col min="9995" max="9995" width="6.7109375" customWidth="1"/>
    <col min="9996" max="9996" width="6.5703125" customWidth="1"/>
    <col min="9997" max="9997" width="10.5703125" customWidth="1"/>
    <col min="9998" max="9998" width="12" customWidth="1"/>
    <col min="10000" max="10001" width="13.85546875" customWidth="1"/>
    <col min="10241" max="10241" width="2.140625" customWidth="1"/>
    <col min="10242" max="10242" width="5.7109375" customWidth="1"/>
    <col min="10243" max="10243" width="16.42578125" customWidth="1"/>
    <col min="10244" max="10244" width="18.7109375" customWidth="1"/>
    <col min="10245" max="10245" width="3.140625" customWidth="1"/>
    <col min="10246" max="10246" width="71" customWidth="1"/>
    <col min="10247" max="10248" width="9.28515625" customWidth="1"/>
    <col min="10249" max="10249" width="8" customWidth="1"/>
    <col min="10250" max="10250" width="10" customWidth="1"/>
    <col min="10251" max="10251" width="6.7109375" customWidth="1"/>
    <col min="10252" max="10252" width="6.5703125" customWidth="1"/>
    <col min="10253" max="10253" width="10.5703125" customWidth="1"/>
    <col min="10254" max="10254" width="12" customWidth="1"/>
    <col min="10256" max="10257" width="13.85546875" customWidth="1"/>
    <col min="10497" max="10497" width="2.140625" customWidth="1"/>
    <col min="10498" max="10498" width="5.7109375" customWidth="1"/>
    <col min="10499" max="10499" width="16.42578125" customWidth="1"/>
    <col min="10500" max="10500" width="18.7109375" customWidth="1"/>
    <col min="10501" max="10501" width="3.140625" customWidth="1"/>
    <col min="10502" max="10502" width="71" customWidth="1"/>
    <col min="10503" max="10504" width="9.28515625" customWidth="1"/>
    <col min="10505" max="10505" width="8" customWidth="1"/>
    <col min="10506" max="10506" width="10" customWidth="1"/>
    <col min="10507" max="10507" width="6.7109375" customWidth="1"/>
    <col min="10508" max="10508" width="6.5703125" customWidth="1"/>
    <col min="10509" max="10509" width="10.5703125" customWidth="1"/>
    <col min="10510" max="10510" width="12" customWidth="1"/>
    <col min="10512" max="10513" width="13.85546875" customWidth="1"/>
    <col min="10753" max="10753" width="2.140625" customWidth="1"/>
    <col min="10754" max="10754" width="5.7109375" customWidth="1"/>
    <col min="10755" max="10755" width="16.42578125" customWidth="1"/>
    <col min="10756" max="10756" width="18.7109375" customWidth="1"/>
    <col min="10757" max="10757" width="3.140625" customWidth="1"/>
    <col min="10758" max="10758" width="71" customWidth="1"/>
    <col min="10759" max="10760" width="9.28515625" customWidth="1"/>
    <col min="10761" max="10761" width="8" customWidth="1"/>
    <col min="10762" max="10762" width="10" customWidth="1"/>
    <col min="10763" max="10763" width="6.7109375" customWidth="1"/>
    <col min="10764" max="10764" width="6.5703125" customWidth="1"/>
    <col min="10765" max="10765" width="10.5703125" customWidth="1"/>
    <col min="10766" max="10766" width="12" customWidth="1"/>
    <col min="10768" max="10769" width="13.85546875" customWidth="1"/>
    <col min="11009" max="11009" width="2.140625" customWidth="1"/>
    <col min="11010" max="11010" width="5.7109375" customWidth="1"/>
    <col min="11011" max="11011" width="16.42578125" customWidth="1"/>
    <col min="11012" max="11012" width="18.7109375" customWidth="1"/>
    <col min="11013" max="11013" width="3.140625" customWidth="1"/>
    <col min="11014" max="11014" width="71" customWidth="1"/>
    <col min="11015" max="11016" width="9.28515625" customWidth="1"/>
    <col min="11017" max="11017" width="8" customWidth="1"/>
    <col min="11018" max="11018" width="10" customWidth="1"/>
    <col min="11019" max="11019" width="6.7109375" customWidth="1"/>
    <col min="11020" max="11020" width="6.5703125" customWidth="1"/>
    <col min="11021" max="11021" width="10.5703125" customWidth="1"/>
    <col min="11022" max="11022" width="12" customWidth="1"/>
    <col min="11024" max="11025" width="13.85546875" customWidth="1"/>
    <col min="11265" max="11265" width="2.140625" customWidth="1"/>
    <col min="11266" max="11266" width="5.7109375" customWidth="1"/>
    <col min="11267" max="11267" width="16.42578125" customWidth="1"/>
    <col min="11268" max="11268" width="18.7109375" customWidth="1"/>
    <col min="11269" max="11269" width="3.140625" customWidth="1"/>
    <col min="11270" max="11270" width="71" customWidth="1"/>
    <col min="11271" max="11272" width="9.28515625" customWidth="1"/>
    <col min="11273" max="11273" width="8" customWidth="1"/>
    <col min="11274" max="11274" width="10" customWidth="1"/>
    <col min="11275" max="11275" width="6.7109375" customWidth="1"/>
    <col min="11276" max="11276" width="6.5703125" customWidth="1"/>
    <col min="11277" max="11277" width="10.5703125" customWidth="1"/>
    <col min="11278" max="11278" width="12" customWidth="1"/>
    <col min="11280" max="11281" width="13.85546875" customWidth="1"/>
    <col min="11521" max="11521" width="2.140625" customWidth="1"/>
    <col min="11522" max="11522" width="5.7109375" customWidth="1"/>
    <col min="11523" max="11523" width="16.42578125" customWidth="1"/>
    <col min="11524" max="11524" width="18.7109375" customWidth="1"/>
    <col min="11525" max="11525" width="3.140625" customWidth="1"/>
    <col min="11526" max="11526" width="71" customWidth="1"/>
    <col min="11527" max="11528" width="9.28515625" customWidth="1"/>
    <col min="11529" max="11529" width="8" customWidth="1"/>
    <col min="11530" max="11530" width="10" customWidth="1"/>
    <col min="11531" max="11531" width="6.7109375" customWidth="1"/>
    <col min="11532" max="11532" width="6.5703125" customWidth="1"/>
    <col min="11533" max="11533" width="10.5703125" customWidth="1"/>
    <col min="11534" max="11534" width="12" customWidth="1"/>
    <col min="11536" max="11537" width="13.85546875" customWidth="1"/>
    <col min="11777" max="11777" width="2.140625" customWidth="1"/>
    <col min="11778" max="11778" width="5.7109375" customWidth="1"/>
    <col min="11779" max="11779" width="16.42578125" customWidth="1"/>
    <col min="11780" max="11780" width="18.7109375" customWidth="1"/>
    <col min="11781" max="11781" width="3.140625" customWidth="1"/>
    <col min="11782" max="11782" width="71" customWidth="1"/>
    <col min="11783" max="11784" width="9.28515625" customWidth="1"/>
    <col min="11785" max="11785" width="8" customWidth="1"/>
    <col min="11786" max="11786" width="10" customWidth="1"/>
    <col min="11787" max="11787" width="6.7109375" customWidth="1"/>
    <col min="11788" max="11788" width="6.5703125" customWidth="1"/>
    <col min="11789" max="11789" width="10.5703125" customWidth="1"/>
    <col min="11790" max="11790" width="12" customWidth="1"/>
    <col min="11792" max="11793" width="13.85546875" customWidth="1"/>
    <col min="12033" max="12033" width="2.140625" customWidth="1"/>
    <col min="12034" max="12034" width="5.7109375" customWidth="1"/>
    <col min="12035" max="12035" width="16.42578125" customWidth="1"/>
    <col min="12036" max="12036" width="18.7109375" customWidth="1"/>
    <col min="12037" max="12037" width="3.140625" customWidth="1"/>
    <col min="12038" max="12038" width="71" customWidth="1"/>
    <col min="12039" max="12040" width="9.28515625" customWidth="1"/>
    <col min="12041" max="12041" width="8" customWidth="1"/>
    <col min="12042" max="12042" width="10" customWidth="1"/>
    <col min="12043" max="12043" width="6.7109375" customWidth="1"/>
    <col min="12044" max="12044" width="6.5703125" customWidth="1"/>
    <col min="12045" max="12045" width="10.5703125" customWidth="1"/>
    <col min="12046" max="12046" width="12" customWidth="1"/>
    <col min="12048" max="12049" width="13.85546875" customWidth="1"/>
    <col min="12289" max="12289" width="2.140625" customWidth="1"/>
    <col min="12290" max="12290" width="5.7109375" customWidth="1"/>
    <col min="12291" max="12291" width="16.42578125" customWidth="1"/>
    <col min="12292" max="12292" width="18.7109375" customWidth="1"/>
    <col min="12293" max="12293" width="3.140625" customWidth="1"/>
    <col min="12294" max="12294" width="71" customWidth="1"/>
    <col min="12295" max="12296" width="9.28515625" customWidth="1"/>
    <col min="12297" max="12297" width="8" customWidth="1"/>
    <col min="12298" max="12298" width="10" customWidth="1"/>
    <col min="12299" max="12299" width="6.7109375" customWidth="1"/>
    <col min="12300" max="12300" width="6.5703125" customWidth="1"/>
    <col min="12301" max="12301" width="10.5703125" customWidth="1"/>
    <col min="12302" max="12302" width="12" customWidth="1"/>
    <col min="12304" max="12305" width="13.85546875" customWidth="1"/>
    <col min="12545" max="12545" width="2.140625" customWidth="1"/>
    <col min="12546" max="12546" width="5.7109375" customWidth="1"/>
    <col min="12547" max="12547" width="16.42578125" customWidth="1"/>
    <col min="12548" max="12548" width="18.7109375" customWidth="1"/>
    <col min="12549" max="12549" width="3.140625" customWidth="1"/>
    <col min="12550" max="12550" width="71" customWidth="1"/>
    <col min="12551" max="12552" width="9.28515625" customWidth="1"/>
    <col min="12553" max="12553" width="8" customWidth="1"/>
    <col min="12554" max="12554" width="10" customWidth="1"/>
    <col min="12555" max="12555" width="6.7109375" customWidth="1"/>
    <col min="12556" max="12556" width="6.5703125" customWidth="1"/>
    <col min="12557" max="12557" width="10.5703125" customWidth="1"/>
    <col min="12558" max="12558" width="12" customWidth="1"/>
    <col min="12560" max="12561" width="13.85546875" customWidth="1"/>
    <col min="12801" max="12801" width="2.140625" customWidth="1"/>
    <col min="12802" max="12802" width="5.7109375" customWidth="1"/>
    <col min="12803" max="12803" width="16.42578125" customWidth="1"/>
    <col min="12804" max="12804" width="18.7109375" customWidth="1"/>
    <col min="12805" max="12805" width="3.140625" customWidth="1"/>
    <col min="12806" max="12806" width="71" customWidth="1"/>
    <col min="12807" max="12808" width="9.28515625" customWidth="1"/>
    <col min="12809" max="12809" width="8" customWidth="1"/>
    <col min="12810" max="12810" width="10" customWidth="1"/>
    <col min="12811" max="12811" width="6.7109375" customWidth="1"/>
    <col min="12812" max="12812" width="6.5703125" customWidth="1"/>
    <col min="12813" max="12813" width="10.5703125" customWidth="1"/>
    <col min="12814" max="12814" width="12" customWidth="1"/>
    <col min="12816" max="12817" width="13.85546875" customWidth="1"/>
    <col min="13057" max="13057" width="2.140625" customWidth="1"/>
    <col min="13058" max="13058" width="5.7109375" customWidth="1"/>
    <col min="13059" max="13059" width="16.42578125" customWidth="1"/>
    <col min="13060" max="13060" width="18.7109375" customWidth="1"/>
    <col min="13061" max="13061" width="3.140625" customWidth="1"/>
    <col min="13062" max="13062" width="71" customWidth="1"/>
    <col min="13063" max="13064" width="9.28515625" customWidth="1"/>
    <col min="13065" max="13065" width="8" customWidth="1"/>
    <col min="13066" max="13066" width="10" customWidth="1"/>
    <col min="13067" max="13067" width="6.7109375" customWidth="1"/>
    <col min="13068" max="13068" width="6.5703125" customWidth="1"/>
    <col min="13069" max="13069" width="10.5703125" customWidth="1"/>
    <col min="13070" max="13070" width="12" customWidth="1"/>
    <col min="13072" max="13073" width="13.85546875" customWidth="1"/>
    <col min="13313" max="13313" width="2.140625" customWidth="1"/>
    <col min="13314" max="13314" width="5.7109375" customWidth="1"/>
    <col min="13315" max="13315" width="16.42578125" customWidth="1"/>
    <col min="13316" max="13316" width="18.7109375" customWidth="1"/>
    <col min="13317" max="13317" width="3.140625" customWidth="1"/>
    <col min="13318" max="13318" width="71" customWidth="1"/>
    <col min="13319" max="13320" width="9.28515625" customWidth="1"/>
    <col min="13321" max="13321" width="8" customWidth="1"/>
    <col min="13322" max="13322" width="10" customWidth="1"/>
    <col min="13323" max="13323" width="6.7109375" customWidth="1"/>
    <col min="13324" max="13324" width="6.5703125" customWidth="1"/>
    <col min="13325" max="13325" width="10.5703125" customWidth="1"/>
    <col min="13326" max="13326" width="12" customWidth="1"/>
    <col min="13328" max="13329" width="13.85546875" customWidth="1"/>
    <col min="13569" max="13569" width="2.140625" customWidth="1"/>
    <col min="13570" max="13570" width="5.7109375" customWidth="1"/>
    <col min="13571" max="13571" width="16.42578125" customWidth="1"/>
    <col min="13572" max="13572" width="18.7109375" customWidth="1"/>
    <col min="13573" max="13573" width="3.140625" customWidth="1"/>
    <col min="13574" max="13574" width="71" customWidth="1"/>
    <col min="13575" max="13576" width="9.28515625" customWidth="1"/>
    <col min="13577" max="13577" width="8" customWidth="1"/>
    <col min="13578" max="13578" width="10" customWidth="1"/>
    <col min="13579" max="13579" width="6.7109375" customWidth="1"/>
    <col min="13580" max="13580" width="6.5703125" customWidth="1"/>
    <col min="13581" max="13581" width="10.5703125" customWidth="1"/>
    <col min="13582" max="13582" width="12" customWidth="1"/>
    <col min="13584" max="13585" width="13.85546875" customWidth="1"/>
    <col min="13825" max="13825" width="2.140625" customWidth="1"/>
    <col min="13826" max="13826" width="5.7109375" customWidth="1"/>
    <col min="13827" max="13827" width="16.42578125" customWidth="1"/>
    <col min="13828" max="13828" width="18.7109375" customWidth="1"/>
    <col min="13829" max="13829" width="3.140625" customWidth="1"/>
    <col min="13830" max="13830" width="71" customWidth="1"/>
    <col min="13831" max="13832" width="9.28515625" customWidth="1"/>
    <col min="13833" max="13833" width="8" customWidth="1"/>
    <col min="13834" max="13834" width="10" customWidth="1"/>
    <col min="13835" max="13835" width="6.7109375" customWidth="1"/>
    <col min="13836" max="13836" width="6.5703125" customWidth="1"/>
    <col min="13837" max="13837" width="10.5703125" customWidth="1"/>
    <col min="13838" max="13838" width="12" customWidth="1"/>
    <col min="13840" max="13841" width="13.85546875" customWidth="1"/>
    <col min="14081" max="14081" width="2.140625" customWidth="1"/>
    <col min="14082" max="14082" width="5.7109375" customWidth="1"/>
    <col min="14083" max="14083" width="16.42578125" customWidth="1"/>
    <col min="14084" max="14084" width="18.7109375" customWidth="1"/>
    <col min="14085" max="14085" width="3.140625" customWidth="1"/>
    <col min="14086" max="14086" width="71" customWidth="1"/>
    <col min="14087" max="14088" width="9.28515625" customWidth="1"/>
    <col min="14089" max="14089" width="8" customWidth="1"/>
    <col min="14090" max="14090" width="10" customWidth="1"/>
    <col min="14091" max="14091" width="6.7109375" customWidth="1"/>
    <col min="14092" max="14092" width="6.5703125" customWidth="1"/>
    <col min="14093" max="14093" width="10.5703125" customWidth="1"/>
    <col min="14094" max="14094" width="12" customWidth="1"/>
    <col min="14096" max="14097" width="13.85546875" customWidth="1"/>
    <col min="14337" max="14337" width="2.140625" customWidth="1"/>
    <col min="14338" max="14338" width="5.7109375" customWidth="1"/>
    <col min="14339" max="14339" width="16.42578125" customWidth="1"/>
    <col min="14340" max="14340" width="18.7109375" customWidth="1"/>
    <col min="14341" max="14341" width="3.140625" customWidth="1"/>
    <col min="14342" max="14342" width="71" customWidth="1"/>
    <col min="14343" max="14344" width="9.28515625" customWidth="1"/>
    <col min="14345" max="14345" width="8" customWidth="1"/>
    <col min="14346" max="14346" width="10" customWidth="1"/>
    <col min="14347" max="14347" width="6.7109375" customWidth="1"/>
    <col min="14348" max="14348" width="6.5703125" customWidth="1"/>
    <col min="14349" max="14349" width="10.5703125" customWidth="1"/>
    <col min="14350" max="14350" width="12" customWidth="1"/>
    <col min="14352" max="14353" width="13.85546875" customWidth="1"/>
    <col min="14593" max="14593" width="2.140625" customWidth="1"/>
    <col min="14594" max="14594" width="5.7109375" customWidth="1"/>
    <col min="14595" max="14595" width="16.42578125" customWidth="1"/>
    <col min="14596" max="14596" width="18.7109375" customWidth="1"/>
    <col min="14597" max="14597" width="3.140625" customWidth="1"/>
    <col min="14598" max="14598" width="71" customWidth="1"/>
    <col min="14599" max="14600" width="9.28515625" customWidth="1"/>
    <col min="14601" max="14601" width="8" customWidth="1"/>
    <col min="14602" max="14602" width="10" customWidth="1"/>
    <col min="14603" max="14603" width="6.7109375" customWidth="1"/>
    <col min="14604" max="14604" width="6.5703125" customWidth="1"/>
    <col min="14605" max="14605" width="10.5703125" customWidth="1"/>
    <col min="14606" max="14606" width="12" customWidth="1"/>
    <col min="14608" max="14609" width="13.85546875" customWidth="1"/>
    <col min="14849" max="14849" width="2.140625" customWidth="1"/>
    <col min="14850" max="14850" width="5.7109375" customWidth="1"/>
    <col min="14851" max="14851" width="16.42578125" customWidth="1"/>
    <col min="14852" max="14852" width="18.7109375" customWidth="1"/>
    <col min="14853" max="14853" width="3.140625" customWidth="1"/>
    <col min="14854" max="14854" width="71" customWidth="1"/>
    <col min="14855" max="14856" width="9.28515625" customWidth="1"/>
    <col min="14857" max="14857" width="8" customWidth="1"/>
    <col min="14858" max="14858" width="10" customWidth="1"/>
    <col min="14859" max="14859" width="6.7109375" customWidth="1"/>
    <col min="14860" max="14860" width="6.5703125" customWidth="1"/>
    <col min="14861" max="14861" width="10.5703125" customWidth="1"/>
    <col min="14862" max="14862" width="12" customWidth="1"/>
    <col min="14864" max="14865" width="13.85546875" customWidth="1"/>
    <col min="15105" max="15105" width="2.140625" customWidth="1"/>
    <col min="15106" max="15106" width="5.7109375" customWidth="1"/>
    <col min="15107" max="15107" width="16.42578125" customWidth="1"/>
    <col min="15108" max="15108" width="18.7109375" customWidth="1"/>
    <col min="15109" max="15109" width="3.140625" customWidth="1"/>
    <col min="15110" max="15110" width="71" customWidth="1"/>
    <col min="15111" max="15112" width="9.28515625" customWidth="1"/>
    <col min="15113" max="15113" width="8" customWidth="1"/>
    <col min="15114" max="15114" width="10" customWidth="1"/>
    <col min="15115" max="15115" width="6.7109375" customWidth="1"/>
    <col min="15116" max="15116" width="6.5703125" customWidth="1"/>
    <col min="15117" max="15117" width="10.5703125" customWidth="1"/>
    <col min="15118" max="15118" width="12" customWidth="1"/>
    <col min="15120" max="15121" width="13.85546875" customWidth="1"/>
    <col min="15361" max="15361" width="2.140625" customWidth="1"/>
    <col min="15362" max="15362" width="5.7109375" customWidth="1"/>
    <col min="15363" max="15363" width="16.42578125" customWidth="1"/>
    <col min="15364" max="15364" width="18.7109375" customWidth="1"/>
    <col min="15365" max="15365" width="3.140625" customWidth="1"/>
    <col min="15366" max="15366" width="71" customWidth="1"/>
    <col min="15367" max="15368" width="9.28515625" customWidth="1"/>
    <col min="15369" max="15369" width="8" customWidth="1"/>
    <col min="15370" max="15370" width="10" customWidth="1"/>
    <col min="15371" max="15371" width="6.7109375" customWidth="1"/>
    <col min="15372" max="15372" width="6.5703125" customWidth="1"/>
    <col min="15373" max="15373" width="10.5703125" customWidth="1"/>
    <col min="15374" max="15374" width="12" customWidth="1"/>
    <col min="15376" max="15377" width="13.85546875" customWidth="1"/>
    <col min="15617" max="15617" width="2.140625" customWidth="1"/>
    <col min="15618" max="15618" width="5.7109375" customWidth="1"/>
    <col min="15619" max="15619" width="16.42578125" customWidth="1"/>
    <col min="15620" max="15620" width="18.7109375" customWidth="1"/>
    <col min="15621" max="15621" width="3.140625" customWidth="1"/>
    <col min="15622" max="15622" width="71" customWidth="1"/>
    <col min="15623" max="15624" width="9.28515625" customWidth="1"/>
    <col min="15625" max="15625" width="8" customWidth="1"/>
    <col min="15626" max="15626" width="10" customWidth="1"/>
    <col min="15627" max="15627" width="6.7109375" customWidth="1"/>
    <col min="15628" max="15628" width="6.5703125" customWidth="1"/>
    <col min="15629" max="15629" width="10.5703125" customWidth="1"/>
    <col min="15630" max="15630" width="12" customWidth="1"/>
    <col min="15632" max="15633" width="13.85546875" customWidth="1"/>
    <col min="15873" max="15873" width="2.140625" customWidth="1"/>
    <col min="15874" max="15874" width="5.7109375" customWidth="1"/>
    <col min="15875" max="15875" width="16.42578125" customWidth="1"/>
    <col min="15876" max="15876" width="18.7109375" customWidth="1"/>
    <col min="15877" max="15877" width="3.140625" customWidth="1"/>
    <col min="15878" max="15878" width="71" customWidth="1"/>
    <col min="15879" max="15880" width="9.28515625" customWidth="1"/>
    <col min="15881" max="15881" width="8" customWidth="1"/>
    <col min="15882" max="15882" width="10" customWidth="1"/>
    <col min="15883" max="15883" width="6.7109375" customWidth="1"/>
    <col min="15884" max="15884" width="6.5703125" customWidth="1"/>
    <col min="15885" max="15885" width="10.5703125" customWidth="1"/>
    <col min="15886" max="15886" width="12" customWidth="1"/>
    <col min="15888" max="15889" width="13.85546875" customWidth="1"/>
    <col min="16129" max="16129" width="2.140625" customWidth="1"/>
    <col min="16130" max="16130" width="5.7109375" customWidth="1"/>
    <col min="16131" max="16131" width="16.42578125" customWidth="1"/>
    <col min="16132" max="16132" width="18.7109375" customWidth="1"/>
    <col min="16133" max="16133" width="3.140625" customWidth="1"/>
    <col min="16134" max="16134" width="71" customWidth="1"/>
    <col min="16135" max="16136" width="9.28515625" customWidth="1"/>
    <col min="16137" max="16137" width="8" customWidth="1"/>
    <col min="16138" max="16138" width="10" customWidth="1"/>
    <col min="16139" max="16139" width="6.7109375" customWidth="1"/>
    <col min="16140" max="16140" width="6.5703125" customWidth="1"/>
    <col min="16141" max="16141" width="10.5703125" customWidth="1"/>
    <col min="16142" max="16142" width="12" customWidth="1"/>
    <col min="16144" max="16145" width="13.85546875" customWidth="1"/>
  </cols>
  <sheetData>
    <row r="1" spans="2:18" x14ac:dyDescent="0.25">
      <c r="B1" s="1"/>
      <c r="C1" s="2" t="s">
        <v>0</v>
      </c>
      <c r="D1" s="1"/>
      <c r="E1" s="3"/>
      <c r="F1" s="1"/>
      <c r="G1" s="1"/>
      <c r="H1" s="4"/>
      <c r="I1" s="5"/>
      <c r="J1" s="1"/>
      <c r="K1" s="1"/>
      <c r="L1" s="1"/>
      <c r="M1" s="3"/>
      <c r="N1" s="3"/>
      <c r="O1" s="3"/>
      <c r="P1" s="3"/>
      <c r="Q1" s="3"/>
      <c r="R1" s="1"/>
    </row>
    <row r="2" spans="2:18" x14ac:dyDescent="0.25">
      <c r="B2" s="1"/>
      <c r="C2" s="6" t="s">
        <v>1</v>
      </c>
      <c r="D2" s="1"/>
      <c r="E2" s="3"/>
      <c r="F2" s="1"/>
      <c r="G2" s="1"/>
      <c r="H2" s="7"/>
      <c r="I2" s="5"/>
      <c r="J2" s="1"/>
      <c r="K2" s="1"/>
      <c r="L2" s="1"/>
      <c r="M2" s="3"/>
      <c r="N2" s="3"/>
      <c r="O2" s="3"/>
      <c r="P2" s="3"/>
      <c r="Q2" s="3"/>
      <c r="R2" s="1"/>
    </row>
    <row r="3" spans="2:18" x14ac:dyDescent="0.25">
      <c r="B3" s="1"/>
      <c r="C3" s="6" t="s">
        <v>2</v>
      </c>
      <c r="D3" s="1"/>
      <c r="E3" s="3"/>
      <c r="F3" s="1"/>
      <c r="G3" s="1"/>
      <c r="H3" s="4"/>
      <c r="I3" s="5"/>
      <c r="J3" s="1"/>
      <c r="K3" s="1"/>
      <c r="L3" s="1"/>
      <c r="M3" s="3"/>
      <c r="N3" s="3"/>
      <c r="O3" s="3"/>
      <c r="P3" s="3"/>
      <c r="Q3" s="3"/>
      <c r="R3" s="1"/>
    </row>
    <row r="4" spans="2:18" ht="21" customHeight="1" x14ac:dyDescent="0.25">
      <c r="B4" s="2168" t="s">
        <v>3</v>
      </c>
      <c r="C4" s="2175" t="s">
        <v>4</v>
      </c>
      <c r="D4" s="2176"/>
      <c r="E4" s="2163" t="s">
        <v>5</v>
      </c>
      <c r="F4" s="2163"/>
      <c r="G4" s="2163"/>
      <c r="H4" s="2164" t="s">
        <v>6</v>
      </c>
      <c r="I4" s="2165"/>
      <c r="J4" s="2166" t="s">
        <v>7</v>
      </c>
      <c r="K4" s="2163"/>
      <c r="L4" s="2167"/>
      <c r="M4" s="2168" t="s">
        <v>8</v>
      </c>
      <c r="N4" s="2168" t="s">
        <v>9</v>
      </c>
      <c r="O4" s="2168" t="s">
        <v>10</v>
      </c>
      <c r="P4" s="2181" t="s">
        <v>11</v>
      </c>
      <c r="Q4" s="2182"/>
      <c r="R4" s="8"/>
    </row>
    <row r="5" spans="2:18" x14ac:dyDescent="0.25">
      <c r="B5" s="2169"/>
      <c r="C5" s="2177"/>
      <c r="D5" s="2178"/>
      <c r="E5" s="2183" t="s">
        <v>12</v>
      </c>
      <c r="F5" s="2184"/>
      <c r="G5" s="2189" t="s">
        <v>13</v>
      </c>
      <c r="H5" s="2192" t="s">
        <v>2181</v>
      </c>
      <c r="I5" s="173" t="s">
        <v>14</v>
      </c>
      <c r="J5" s="2195" t="s">
        <v>15</v>
      </c>
      <c r="K5" s="2198" t="s">
        <v>16</v>
      </c>
      <c r="L5" s="2199"/>
      <c r="M5" s="2169"/>
      <c r="N5" s="2169"/>
      <c r="O5" s="2169" t="s">
        <v>17</v>
      </c>
      <c r="P5" s="2168" t="s">
        <v>18</v>
      </c>
      <c r="Q5" s="2202" t="s">
        <v>19</v>
      </c>
      <c r="R5" s="8"/>
    </row>
    <row r="6" spans="2:18" x14ac:dyDescent="0.25">
      <c r="B6" s="2169"/>
      <c r="C6" s="2177"/>
      <c r="D6" s="2178"/>
      <c r="E6" s="2185"/>
      <c r="F6" s="2186"/>
      <c r="G6" s="2190"/>
      <c r="H6" s="2193"/>
      <c r="I6" s="174" t="s">
        <v>20</v>
      </c>
      <c r="J6" s="2196"/>
      <c r="K6" s="2200"/>
      <c r="L6" s="2201"/>
      <c r="M6" s="2169"/>
      <c r="N6" s="2169"/>
      <c r="O6" s="2169" t="s">
        <v>21</v>
      </c>
      <c r="P6" s="2169"/>
      <c r="Q6" s="2203"/>
      <c r="R6" s="8"/>
    </row>
    <row r="7" spans="2:18" x14ac:dyDescent="0.25">
      <c r="B7" s="2170"/>
      <c r="C7" s="2179"/>
      <c r="D7" s="2180"/>
      <c r="E7" s="2187"/>
      <c r="F7" s="2188"/>
      <c r="G7" s="2191"/>
      <c r="H7" s="2194"/>
      <c r="I7" s="175" t="s">
        <v>22</v>
      </c>
      <c r="J7" s="2197"/>
      <c r="K7" s="176" t="s">
        <v>23</v>
      </c>
      <c r="L7" s="176" t="s">
        <v>24</v>
      </c>
      <c r="M7" s="2170"/>
      <c r="N7" s="2170"/>
      <c r="O7" s="2170"/>
      <c r="P7" s="2170"/>
      <c r="Q7" s="2204"/>
      <c r="R7" s="8"/>
    </row>
    <row r="8" spans="2:18" ht="15.75" x14ac:dyDescent="0.25">
      <c r="B8" s="2171" t="s">
        <v>1630</v>
      </c>
      <c r="C8" s="2172"/>
      <c r="D8" s="2172"/>
      <c r="E8" s="2172"/>
      <c r="F8" s="2172"/>
      <c r="G8" s="2172"/>
      <c r="H8" s="2172"/>
      <c r="I8" s="2172"/>
      <c r="J8" s="2172"/>
      <c r="K8" s="2172"/>
      <c r="L8" s="2172"/>
      <c r="M8" s="2172"/>
      <c r="N8" s="2172"/>
      <c r="O8" s="2172"/>
      <c r="P8" s="2172"/>
      <c r="Q8" s="2173"/>
    </row>
    <row r="9" spans="2:18" s="188" customFormat="1" ht="13.5" x14ac:dyDescent="0.25">
      <c r="B9" s="1541" t="s">
        <v>1577</v>
      </c>
      <c r="C9" s="1542" t="s">
        <v>1631</v>
      </c>
      <c r="D9" s="1181"/>
      <c r="E9" s="1182" t="s">
        <v>27</v>
      </c>
      <c r="F9" s="1543" t="s">
        <v>1632</v>
      </c>
      <c r="G9" s="1184"/>
      <c r="H9" s="240" t="s">
        <v>28</v>
      </c>
      <c r="I9" s="1230" t="s">
        <v>28</v>
      </c>
      <c r="J9" s="1544" t="s">
        <v>29</v>
      </c>
      <c r="K9" s="1187" t="s">
        <v>30</v>
      </c>
      <c r="L9" s="1187" t="s">
        <v>30</v>
      </c>
      <c r="M9" s="1188"/>
      <c r="N9" s="1189" t="s">
        <v>53</v>
      </c>
      <c r="O9" s="1545" t="s">
        <v>2260</v>
      </c>
      <c r="P9" s="1546"/>
      <c r="Q9" s="1546" t="s">
        <v>437</v>
      </c>
    </row>
    <row r="10" spans="2:18" s="188" customFormat="1" ht="13.5" x14ac:dyDescent="0.25">
      <c r="B10" s="1228"/>
      <c r="C10" s="286" t="s">
        <v>1633</v>
      </c>
      <c r="D10" s="242"/>
      <c r="E10" s="192"/>
      <c r="F10" s="15" t="s">
        <v>1911</v>
      </c>
      <c r="G10" s="1196"/>
      <c r="H10" s="228"/>
      <c r="I10" s="1197"/>
      <c r="J10" s="1547"/>
      <c r="K10" s="1199"/>
      <c r="L10" s="1199"/>
      <c r="M10" s="1200"/>
      <c r="N10" s="192" t="s">
        <v>59</v>
      </c>
      <c r="O10" s="1242" t="s">
        <v>2261</v>
      </c>
      <c r="P10" s="1231"/>
      <c r="Q10" s="1231" t="s">
        <v>437</v>
      </c>
    </row>
    <row r="11" spans="2:18" s="188" customFormat="1" ht="13.5" x14ac:dyDescent="0.25">
      <c r="B11" s="1228"/>
      <c r="C11" s="190" t="s">
        <v>1634</v>
      </c>
      <c r="D11" s="242"/>
      <c r="E11" s="1194" t="s">
        <v>33</v>
      </c>
      <c r="F11" s="15" t="s">
        <v>1635</v>
      </c>
      <c r="G11" s="1196"/>
      <c r="H11" s="228"/>
      <c r="I11" s="1197"/>
      <c r="J11" s="1547"/>
      <c r="K11" s="1199"/>
      <c r="L11" s="1199"/>
      <c r="M11" s="1200"/>
      <c r="N11" s="192" t="s">
        <v>2221</v>
      </c>
      <c r="O11" s="214" t="s">
        <v>2262</v>
      </c>
      <c r="P11" s="1231"/>
      <c r="Q11" s="1231"/>
    </row>
    <row r="12" spans="2:18" s="188" customFormat="1" ht="13.5" x14ac:dyDescent="0.25">
      <c r="B12" s="1192"/>
      <c r="C12" s="15"/>
      <c r="D12" s="1548"/>
      <c r="E12" s="225"/>
      <c r="F12" s="15" t="s">
        <v>1636</v>
      </c>
      <c r="G12" s="1202"/>
      <c r="H12" s="228"/>
      <c r="I12" s="1197"/>
      <c r="J12" s="1198"/>
      <c r="K12" s="1199"/>
      <c r="L12" s="1199"/>
      <c r="M12" s="1200"/>
      <c r="N12" s="1136" t="s">
        <v>2222</v>
      </c>
      <c r="O12" s="1231" t="s">
        <v>2259</v>
      </c>
      <c r="P12" s="1231"/>
      <c r="Q12" s="1231"/>
    </row>
    <row r="13" spans="2:18" s="188" customFormat="1" ht="13.5" x14ac:dyDescent="0.25">
      <c r="B13" s="1192"/>
      <c r="C13" s="202" t="s">
        <v>37</v>
      </c>
      <c r="D13" s="1193"/>
      <c r="E13" s="192"/>
      <c r="F13" s="15" t="s">
        <v>1637</v>
      </c>
      <c r="G13" s="1202"/>
      <c r="H13" s="228"/>
      <c r="I13" s="1197"/>
      <c r="J13" s="1198"/>
      <c r="K13" s="1199"/>
      <c r="L13" s="1199"/>
      <c r="M13" s="1206"/>
      <c r="N13" s="1199"/>
      <c r="O13" s="1231"/>
      <c r="P13" s="1231"/>
      <c r="Q13" s="1231"/>
    </row>
    <row r="14" spans="2:18" s="188" customFormat="1" ht="13.5" x14ac:dyDescent="0.25">
      <c r="B14" s="1192"/>
      <c r="C14" s="190" t="s">
        <v>2243</v>
      </c>
      <c r="D14" s="1193"/>
      <c r="E14" s="192"/>
      <c r="F14" s="15" t="s">
        <v>1638</v>
      </c>
      <c r="G14" s="1202"/>
      <c r="H14" s="228"/>
      <c r="I14" s="1197"/>
      <c r="J14" s="1198"/>
      <c r="K14" s="1199"/>
      <c r="L14" s="1199"/>
      <c r="M14" s="1206"/>
      <c r="N14" s="1199"/>
      <c r="O14" s="1231"/>
      <c r="P14" s="1231"/>
      <c r="Q14" s="1231"/>
    </row>
    <row r="15" spans="2:18" s="188" customFormat="1" ht="13.5" x14ac:dyDescent="0.25">
      <c r="B15" s="1192"/>
      <c r="C15" s="1359"/>
      <c r="D15" s="1193"/>
      <c r="E15" s="192"/>
      <c r="F15" s="15" t="s">
        <v>1639</v>
      </c>
      <c r="G15" s="1202"/>
      <c r="H15" s="228"/>
      <c r="I15" s="1197"/>
      <c r="J15" s="1198"/>
      <c r="K15" s="1199"/>
      <c r="L15" s="1199"/>
      <c r="M15" s="1206"/>
      <c r="N15" s="1199"/>
      <c r="O15" s="1231"/>
      <c r="P15" s="1231"/>
      <c r="Q15" s="1231"/>
    </row>
    <row r="16" spans="2:18" s="188" customFormat="1" ht="13.5" x14ac:dyDescent="0.25">
      <c r="B16" s="1192"/>
      <c r="C16" s="190"/>
      <c r="D16" s="1193"/>
      <c r="E16" s="192"/>
      <c r="F16" s="15" t="s">
        <v>1640</v>
      </c>
      <c r="G16" s="1202"/>
      <c r="H16" s="228"/>
      <c r="I16" s="1197"/>
      <c r="J16" s="1198"/>
      <c r="K16" s="1199"/>
      <c r="L16" s="1199"/>
      <c r="M16" s="1206"/>
      <c r="N16" s="1199"/>
      <c r="O16" s="1231"/>
      <c r="P16" s="1231"/>
      <c r="Q16" s="1231"/>
    </row>
    <row r="17" spans="2:17" s="188" customFormat="1" ht="15" customHeight="1" x14ac:dyDescent="0.25">
      <c r="B17" s="1192"/>
      <c r="C17" s="190"/>
      <c r="D17" s="1193"/>
      <c r="E17" s="2205" t="s">
        <v>44</v>
      </c>
      <c r="F17" s="2206"/>
      <c r="G17" s="1202"/>
      <c r="H17" s="228"/>
      <c r="I17" s="1197"/>
      <c r="J17" s="1198"/>
      <c r="K17" s="1199"/>
      <c r="L17" s="1199"/>
      <c r="M17" s="1206"/>
      <c r="N17" s="1199"/>
      <c r="O17" s="1231"/>
      <c r="P17" s="1231"/>
      <c r="Q17" s="1231"/>
    </row>
    <row r="18" spans="2:17" s="188" customFormat="1" ht="13.5" x14ac:dyDescent="0.25">
      <c r="B18" s="1192"/>
      <c r="C18" s="190"/>
      <c r="D18" s="1193"/>
      <c r="E18" s="1194"/>
      <c r="F18" s="20" t="s">
        <v>1641</v>
      </c>
      <c r="G18" s="1202"/>
      <c r="H18" s="228"/>
      <c r="I18" s="1197"/>
      <c r="J18" s="1198"/>
      <c r="K18" s="1199"/>
      <c r="L18" s="1199"/>
      <c r="M18" s="1206"/>
      <c r="N18" s="1199"/>
      <c r="O18" s="1231"/>
      <c r="P18" s="1231"/>
      <c r="Q18" s="1231"/>
    </row>
    <row r="19" spans="2:17" s="188" customFormat="1" ht="13.5" x14ac:dyDescent="0.25">
      <c r="B19" s="1192"/>
      <c r="C19" s="190"/>
      <c r="D19" s="1193"/>
      <c r="E19" s="1194"/>
      <c r="F19" s="15" t="s">
        <v>1642</v>
      </c>
      <c r="G19" s="1202"/>
      <c r="H19" s="228"/>
      <c r="I19" s="1197"/>
      <c r="J19" s="1198"/>
      <c r="K19" s="1199"/>
      <c r="L19" s="1199"/>
      <c r="M19" s="1206"/>
      <c r="N19" s="1199"/>
      <c r="O19" s="1231"/>
      <c r="P19" s="1231"/>
      <c r="Q19" s="1231"/>
    </row>
    <row r="20" spans="2:17" s="188" customFormat="1" ht="13.5" x14ac:dyDescent="0.25">
      <c r="B20" s="1192"/>
      <c r="C20" s="190"/>
      <c r="D20" s="1193"/>
      <c r="E20" s="1194"/>
      <c r="F20" s="15" t="s">
        <v>1643</v>
      </c>
      <c r="G20" s="1202"/>
      <c r="H20" s="228"/>
      <c r="I20" s="1197"/>
      <c r="J20" s="1198"/>
      <c r="K20" s="1199"/>
      <c r="L20" s="1199"/>
      <c r="M20" s="1206"/>
      <c r="N20" s="1199"/>
      <c r="O20" s="1231"/>
      <c r="P20" s="1231"/>
      <c r="Q20" s="1231"/>
    </row>
    <row r="21" spans="2:17" s="188" customFormat="1" ht="13.5" x14ac:dyDescent="0.2">
      <c r="B21" s="1208"/>
      <c r="C21" s="1549"/>
      <c r="D21" s="1287"/>
      <c r="E21" s="1211"/>
      <c r="F21" s="1210"/>
      <c r="G21" s="1213"/>
      <c r="H21" s="264"/>
      <c r="I21" s="1227"/>
      <c r="J21" s="1216"/>
      <c r="K21" s="1217"/>
      <c r="L21" s="1217"/>
      <c r="M21" s="1218"/>
      <c r="N21" s="1217"/>
      <c r="O21" s="1234"/>
      <c r="P21" s="1234"/>
      <c r="Q21" s="1234"/>
    </row>
    <row r="22" spans="2:17" s="188" customFormat="1" ht="13.5" x14ac:dyDescent="0.25">
      <c r="B22" s="1228" t="s">
        <v>1585</v>
      </c>
      <c r="C22" s="1229" t="s">
        <v>1644</v>
      </c>
      <c r="D22" s="1193"/>
      <c r="E22" s="203" t="s">
        <v>27</v>
      </c>
      <c r="F22" s="1195" t="s">
        <v>1645</v>
      </c>
      <c r="G22" s="1222" t="s">
        <v>30</v>
      </c>
      <c r="H22" s="1550" t="s">
        <v>28</v>
      </c>
      <c r="I22" s="1551" t="s">
        <v>28</v>
      </c>
      <c r="J22" s="1552" t="s">
        <v>30</v>
      </c>
      <c r="K22" s="1553" t="s">
        <v>29</v>
      </c>
      <c r="L22" s="1225" t="s">
        <v>30</v>
      </c>
      <c r="M22" s="888">
        <v>30</v>
      </c>
      <c r="N22" s="1190" t="s">
        <v>53</v>
      </c>
      <c r="O22" s="1545" t="s">
        <v>2260</v>
      </c>
      <c r="P22" s="1545" t="s">
        <v>2260</v>
      </c>
      <c r="Q22" s="1243" t="s">
        <v>2263</v>
      </c>
    </row>
    <row r="23" spans="2:17" s="188" customFormat="1" ht="13.5" x14ac:dyDescent="0.25">
      <c r="B23" s="1192"/>
      <c r="C23" s="1229" t="s">
        <v>1647</v>
      </c>
      <c r="D23" s="1193"/>
      <c r="E23" s="203" t="s">
        <v>33</v>
      </c>
      <c r="F23" s="25" t="s">
        <v>1648</v>
      </c>
      <c r="G23" s="1196"/>
      <c r="H23" s="1554"/>
      <c r="I23" s="1555"/>
      <c r="J23" s="1556"/>
      <c r="K23" s="1199"/>
      <c r="L23" s="248"/>
      <c r="M23" s="1199"/>
      <c r="N23" s="192" t="s">
        <v>59</v>
      </c>
      <c r="O23" s="1242" t="s">
        <v>2261</v>
      </c>
      <c r="P23" s="1242" t="s">
        <v>2261</v>
      </c>
      <c r="Q23" s="1231" t="s">
        <v>2264</v>
      </c>
    </row>
    <row r="24" spans="2:17" s="188" customFormat="1" ht="13.5" x14ac:dyDescent="0.25">
      <c r="B24" s="1192"/>
      <c r="C24" s="202"/>
      <c r="D24" s="242"/>
      <c r="E24" s="203" t="s">
        <v>36</v>
      </c>
      <c r="F24" s="15" t="s">
        <v>2866</v>
      </c>
      <c r="G24" s="1196"/>
      <c r="H24" s="1554"/>
      <c r="I24" s="1555"/>
      <c r="J24" s="1556"/>
      <c r="K24" s="1199"/>
      <c r="L24" s="1199"/>
      <c r="M24" s="1199"/>
      <c r="N24" s="192" t="s">
        <v>2221</v>
      </c>
      <c r="O24" s="214" t="s">
        <v>2262</v>
      </c>
      <c r="P24" s="214" t="s">
        <v>2262</v>
      </c>
      <c r="Q24" s="1231" t="s">
        <v>2265</v>
      </c>
    </row>
    <row r="25" spans="2:17" s="188" customFormat="1" ht="13.5" x14ac:dyDescent="0.25">
      <c r="B25" s="1192"/>
      <c r="C25" s="202" t="s">
        <v>37</v>
      </c>
      <c r="D25" s="242"/>
      <c r="E25" s="1194"/>
      <c r="F25" s="15" t="s">
        <v>2841</v>
      </c>
      <c r="G25" s="1196"/>
      <c r="H25" s="1554"/>
      <c r="I25" s="1555"/>
      <c r="J25" s="1556"/>
      <c r="K25" s="1199"/>
      <c r="L25" s="1199"/>
      <c r="M25" s="1199"/>
      <c r="N25" s="1136" t="s">
        <v>2222</v>
      </c>
      <c r="O25" s="1231" t="s">
        <v>2259</v>
      </c>
      <c r="P25" s="1231" t="s">
        <v>2259</v>
      </c>
      <c r="Q25" s="211" t="s">
        <v>2266</v>
      </c>
    </row>
    <row r="26" spans="2:17" s="188" customFormat="1" ht="13.5" x14ac:dyDescent="0.25">
      <c r="B26" s="1192"/>
      <c r="C26" s="190" t="s">
        <v>2878</v>
      </c>
      <c r="D26" s="242"/>
      <c r="E26" s="888"/>
      <c r="F26" s="15" t="s">
        <v>2867</v>
      </c>
      <c r="G26" s="1202"/>
      <c r="H26" s="1554"/>
      <c r="I26" s="1555"/>
      <c r="J26" s="1556"/>
      <c r="K26" s="1199"/>
      <c r="L26" s="1199"/>
      <c r="M26" s="1199"/>
      <c r="N26" s="1200"/>
      <c r="O26" s="1207"/>
      <c r="P26" s="211"/>
      <c r="Q26" s="214"/>
    </row>
    <row r="27" spans="2:17" s="188" customFormat="1" ht="13.5" x14ac:dyDescent="0.25">
      <c r="B27" s="1192"/>
      <c r="C27" s="190" t="s">
        <v>2879</v>
      </c>
      <c r="D27" s="242"/>
      <c r="E27" s="888"/>
      <c r="F27" s="20" t="s">
        <v>2843</v>
      </c>
      <c r="G27" s="1202"/>
      <c r="H27" s="1554"/>
      <c r="I27" s="1555"/>
      <c r="J27" s="1556"/>
      <c r="K27" s="1199"/>
      <c r="L27" s="1199"/>
      <c r="M27" s="1199"/>
      <c r="N27" s="1200"/>
      <c r="O27" s="1207"/>
      <c r="P27" s="211" t="s">
        <v>240</v>
      </c>
      <c r="Q27" s="211" t="s">
        <v>240</v>
      </c>
    </row>
    <row r="28" spans="2:17" s="188" customFormat="1" ht="13.5" x14ac:dyDescent="0.25">
      <c r="B28" s="1192"/>
      <c r="C28" s="15" t="s">
        <v>1804</v>
      </c>
      <c r="D28" s="242"/>
      <c r="E28" s="888"/>
      <c r="F28" s="15"/>
      <c r="G28" s="1202"/>
      <c r="H28" s="1554"/>
      <c r="I28" s="1555"/>
      <c r="J28" s="1556"/>
      <c r="K28" s="1199"/>
      <c r="L28" s="1199"/>
      <c r="M28" s="1199"/>
      <c r="N28" s="1200"/>
      <c r="O28" s="1207"/>
      <c r="P28" s="214" t="s">
        <v>243</v>
      </c>
      <c r="Q28" s="214" t="s">
        <v>243</v>
      </c>
    </row>
    <row r="29" spans="2:17" s="188" customFormat="1" ht="13.5" x14ac:dyDescent="0.25">
      <c r="B29" s="1192"/>
      <c r="C29" s="15"/>
      <c r="D29" s="242"/>
      <c r="E29" s="888"/>
      <c r="F29" s="15"/>
      <c r="G29" s="1202"/>
      <c r="H29" s="1554"/>
      <c r="I29" s="1555"/>
      <c r="J29" s="1556"/>
      <c r="K29" s="1199"/>
      <c r="L29" s="1199"/>
      <c r="M29" s="1199"/>
      <c r="N29" s="1200"/>
      <c r="O29" s="1207"/>
      <c r="P29" s="200" t="s">
        <v>42</v>
      </c>
      <c r="Q29" s="200" t="s">
        <v>42</v>
      </c>
    </row>
    <row r="30" spans="2:17" s="188" customFormat="1" ht="13.5" x14ac:dyDescent="0.25">
      <c r="B30" s="1192"/>
      <c r="C30" s="15"/>
      <c r="D30" s="242"/>
      <c r="E30" s="888"/>
      <c r="F30" s="15"/>
      <c r="G30" s="1202"/>
      <c r="H30" s="1554"/>
      <c r="I30" s="1555"/>
      <c r="J30" s="1556"/>
      <c r="K30" s="1199"/>
      <c r="L30" s="1199"/>
      <c r="M30" s="1199"/>
      <c r="N30" s="1200"/>
      <c r="O30" s="1207"/>
      <c r="P30" s="200"/>
      <c r="Q30" s="200"/>
    </row>
    <row r="31" spans="2:17" s="188" customFormat="1" ht="13.5" x14ac:dyDescent="0.25">
      <c r="B31" s="1192"/>
      <c r="C31" s="219" t="s">
        <v>1368</v>
      </c>
      <c r="D31" s="242"/>
      <c r="E31" s="888"/>
      <c r="F31" s="46"/>
      <c r="G31" s="1202"/>
      <c r="H31" s="1554"/>
      <c r="I31" s="1555"/>
      <c r="J31" s="1556"/>
      <c r="K31" s="1199"/>
      <c r="L31" s="1199"/>
      <c r="M31" s="1199"/>
      <c r="N31" s="1200"/>
      <c r="O31" s="1207"/>
      <c r="P31" s="211" t="s">
        <v>240</v>
      </c>
      <c r="Q31" s="211" t="s">
        <v>240</v>
      </c>
    </row>
    <row r="32" spans="2:17" s="188" customFormat="1" ht="13.5" x14ac:dyDescent="0.25">
      <c r="B32" s="1192"/>
      <c r="C32" s="190"/>
      <c r="D32" s="242"/>
      <c r="E32" s="888"/>
      <c r="F32" s="46"/>
      <c r="G32" s="1202"/>
      <c r="H32" s="1554"/>
      <c r="I32" s="1555"/>
      <c r="J32" s="1556"/>
      <c r="K32" s="1199"/>
      <c r="L32" s="1199"/>
      <c r="M32" s="1199"/>
      <c r="N32" s="1200"/>
      <c r="O32" s="1207"/>
      <c r="P32" s="214" t="s">
        <v>438</v>
      </c>
      <c r="Q32" s="214" t="s">
        <v>438</v>
      </c>
    </row>
    <row r="33" spans="2:17" s="188" customFormat="1" ht="13.5" x14ac:dyDescent="0.25">
      <c r="B33" s="1192"/>
      <c r="C33" s="190"/>
      <c r="D33" s="242"/>
      <c r="E33" s="888"/>
      <c r="F33" s="46"/>
      <c r="G33" s="1202"/>
      <c r="H33" s="1554"/>
      <c r="I33" s="1555"/>
      <c r="J33" s="1556"/>
      <c r="K33" s="1199"/>
      <c r="L33" s="1199"/>
      <c r="M33" s="1199"/>
      <c r="N33" s="1200"/>
      <c r="O33" s="1961"/>
      <c r="P33" s="222" t="s">
        <v>322</v>
      </c>
      <c r="Q33" s="200" t="s">
        <v>322</v>
      </c>
    </row>
    <row r="34" spans="2:17" s="188" customFormat="1" ht="13.5" x14ac:dyDescent="0.2">
      <c r="B34" s="1208"/>
      <c r="C34" s="430"/>
      <c r="D34" s="349"/>
      <c r="E34" s="1211"/>
      <c r="F34" s="1212"/>
      <c r="G34" s="1213"/>
      <c r="H34" s="1557"/>
      <c r="I34" s="1558"/>
      <c r="J34" s="1559"/>
      <c r="K34" s="1217"/>
      <c r="L34" s="1217"/>
      <c r="M34" s="1217"/>
      <c r="N34" s="1218"/>
      <c r="O34" s="1217"/>
      <c r="P34" s="316"/>
      <c r="Q34" s="316"/>
    </row>
    <row r="35" spans="2:17" s="729" customFormat="1" x14ac:dyDescent="0.25"/>
    <row r="36" spans="2:17" s="729" customFormat="1" x14ac:dyDescent="0.25"/>
    <row r="237" spans="1:3" x14ac:dyDescent="0.25">
      <c r="A237" s="1590"/>
      <c r="B237" s="1590"/>
      <c r="C237" s="1590"/>
    </row>
    <row r="238" spans="1:3" x14ac:dyDescent="0.25">
      <c r="A238" s="1590"/>
      <c r="B238" s="1590"/>
      <c r="C238" s="1590"/>
    </row>
    <row r="271" spans="1:1" x14ac:dyDescent="0.25">
      <c r="A271" t="s">
        <v>215</v>
      </c>
    </row>
  </sheetData>
  <mergeCells count="18">
    <mergeCell ref="M4:M7"/>
    <mergeCell ref="B4:B7"/>
    <mergeCell ref="C4:D7"/>
    <mergeCell ref="E17:F17"/>
    <mergeCell ref="N4:N7"/>
    <mergeCell ref="O4:O7"/>
    <mergeCell ref="B8:Q8"/>
    <mergeCell ref="P4:Q4"/>
    <mergeCell ref="E5:F7"/>
    <mergeCell ref="G5:G7"/>
    <mergeCell ref="H5:H7"/>
    <mergeCell ref="J5:J7"/>
    <mergeCell ref="K5:L6"/>
    <mergeCell ref="P5:P7"/>
    <mergeCell ref="Q5:Q7"/>
    <mergeCell ref="E4:G4"/>
    <mergeCell ref="H4:I4"/>
    <mergeCell ref="J4:L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verticalDpi="598" r:id="rId1"/>
  <headerFooter>
    <oddHeader>&amp;CPROCEDIMIENTOS ADMINISTRATIVOS - TUPA MUNICIPALIDAD DE SAN ISIDRO</oddHeader>
    <oddFooter>&amp;LNota: La forma de pago es en ventanilla, con efectivo, cheque certificado, cheque  de gerencia o tarjeta de débito o créditoTodos los formularios son de distribución gratuita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"/>
  <sheetViews>
    <sheetView workbookViewId="0">
      <selection activeCell="E3" sqref="E3"/>
    </sheetView>
  </sheetViews>
  <sheetFormatPr baseColWidth="10" defaultRowHeight="15" x14ac:dyDescent="0.25"/>
  <sheetData>
    <row r="2" spans="2:5" x14ac:dyDescent="0.25">
      <c r="B2" t="s">
        <v>1649</v>
      </c>
    </row>
    <row r="3" spans="2:5" x14ac:dyDescent="0.25">
      <c r="B3" s="172" t="e">
        <f>+'GAT '!H268+'GACU SC'!I94+GDD!I233+'GACU SLA'!I1280+'GACU SLA HU '!I363+#REF!+GSCGRD!I166+'SG1'!I208+'SG EFGDA'!I33+GDH!I83+GAF!I37</f>
        <v>#REF!</v>
      </c>
      <c r="C3">
        <v>54678.07999999998</v>
      </c>
      <c r="E3" s="172" t="e">
        <f>+C3-B3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27</vt:i4>
      </vt:variant>
    </vt:vector>
  </HeadingPairs>
  <TitlesOfParts>
    <vt:vector size="42" baseType="lpstr">
      <vt:lpstr>GAT </vt:lpstr>
      <vt:lpstr>GAF</vt:lpstr>
      <vt:lpstr>GDD</vt:lpstr>
      <vt:lpstr>GACU SLA</vt:lpstr>
      <vt:lpstr>GACU SLA HU </vt:lpstr>
      <vt:lpstr>GACU SLA (sam)</vt:lpstr>
      <vt:lpstr>GACU SC</vt:lpstr>
      <vt:lpstr>GSCGRD</vt:lpstr>
      <vt:lpstr>GSCGRD SF EFIC</vt:lpstr>
      <vt:lpstr>SG1</vt:lpstr>
      <vt:lpstr>SG EFGDA</vt:lpstr>
      <vt:lpstr>GDH SPV</vt:lpstr>
      <vt:lpstr>GDH</vt:lpstr>
      <vt:lpstr>PC</vt:lpstr>
      <vt:lpstr>Hoja1</vt:lpstr>
      <vt:lpstr>'GACU SC'!Área_de_impresión</vt:lpstr>
      <vt:lpstr>'GACU SLA'!Área_de_impresión</vt:lpstr>
      <vt:lpstr>'GACU SLA (sam)'!Área_de_impresión</vt:lpstr>
      <vt:lpstr>'GACU SLA HU '!Área_de_impresión</vt:lpstr>
      <vt:lpstr>GAF!Área_de_impresión</vt:lpstr>
      <vt:lpstr>'GAT '!Área_de_impresión</vt:lpstr>
      <vt:lpstr>GDD!Área_de_impresión</vt:lpstr>
      <vt:lpstr>GDH!Área_de_impresión</vt:lpstr>
      <vt:lpstr>'GDH SPV'!Área_de_impresión</vt:lpstr>
      <vt:lpstr>GSCGRD!Área_de_impresión</vt:lpstr>
      <vt:lpstr>'GSCGRD SF EFIC'!Área_de_impresión</vt:lpstr>
      <vt:lpstr>PC!Área_de_impresión</vt:lpstr>
      <vt:lpstr>'SG EFGDA'!Área_de_impresión</vt:lpstr>
      <vt:lpstr>'SG1'!Área_de_impresión</vt:lpstr>
      <vt:lpstr>'GACU SC'!Títulos_a_imprimir</vt:lpstr>
      <vt:lpstr>'GACU SLA'!Títulos_a_imprimir</vt:lpstr>
      <vt:lpstr>'GACU SLA (sam)'!Títulos_a_imprimir</vt:lpstr>
      <vt:lpstr>'GACU SLA HU '!Títulos_a_imprimir</vt:lpstr>
      <vt:lpstr>GAF!Títulos_a_imprimir</vt:lpstr>
      <vt:lpstr>'GAT '!Títulos_a_imprimir</vt:lpstr>
      <vt:lpstr>GDD!Títulos_a_imprimir</vt:lpstr>
      <vt:lpstr>GDH!Títulos_a_imprimir</vt:lpstr>
      <vt:lpstr>'GDH SPV'!Títulos_a_imprimir</vt:lpstr>
      <vt:lpstr>GSCGRD!Títulos_a_imprimir</vt:lpstr>
      <vt:lpstr>'GSCGRD SF EFIC'!Títulos_a_imprimir</vt:lpstr>
      <vt:lpstr>'SG EFGDA'!Títulos_a_imprimir</vt:lpstr>
      <vt:lpstr>'SG1'!Títulos_a_imprimir</vt:lpstr>
    </vt:vector>
  </TitlesOfParts>
  <Company>SOTO BENITO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</dc:creator>
  <cp:lastModifiedBy>Susan Quispe Cusi</cp:lastModifiedBy>
  <cp:lastPrinted>2015-10-12T13:47:11Z</cp:lastPrinted>
  <dcterms:created xsi:type="dcterms:W3CDTF">2014-08-17T02:39:36Z</dcterms:created>
  <dcterms:modified xsi:type="dcterms:W3CDTF">2015-10-12T13:57:30Z</dcterms:modified>
</cp:coreProperties>
</file>